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tucker/Documents/ TRU Stuff/S20a-MIST2610/ Content/Excel Stuff/ExcelCompetencies/"/>
    </mc:Choice>
  </mc:AlternateContent>
  <xr:revisionPtr revIDLastSave="0" documentId="13_ncr:1_{9818370E-1DBB-7246-AD7C-BB286A9570EF}" xr6:coauthVersionLast="36" xr6:coauthVersionMax="36" xr10:uidLastSave="{00000000-0000-0000-0000-000000000000}"/>
  <bookViews>
    <workbookView xWindow="40" yWindow="460" windowWidth="28040" windowHeight="17040" xr2:uid="{5E6673C5-820F-CF47-B01A-D47A490E129B}"/>
  </bookViews>
  <sheets>
    <sheet name="Data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2" l="1"/>
  <c r="H7" i="2"/>
  <c r="H8" i="2"/>
  <c r="H5" i="2"/>
  <c r="H4" i="2"/>
  <c r="H9" i="2"/>
  <c r="H10" i="2"/>
  <c r="H11" i="2"/>
  <c r="H12" i="2"/>
  <c r="H3" i="2"/>
  <c r="E18" i="2"/>
  <c r="E16" i="2"/>
  <c r="I4" i="2"/>
  <c r="I5" i="2"/>
  <c r="I6" i="2"/>
  <c r="I7" i="2"/>
  <c r="I8" i="2"/>
  <c r="I9" i="2"/>
  <c r="I10" i="2"/>
  <c r="I11" i="2"/>
  <c r="I12" i="2"/>
  <c r="I3" i="2"/>
  <c r="G14" i="2"/>
  <c r="G4" i="2"/>
  <c r="G5" i="2"/>
  <c r="G6" i="2"/>
  <c r="G7" i="2"/>
  <c r="G8" i="2"/>
  <c r="G9" i="2"/>
  <c r="G10" i="2"/>
  <c r="G11" i="2"/>
  <c r="G12" i="2"/>
  <c r="G3" i="2"/>
</calcChain>
</file>

<file path=xl/sharedStrings.xml><?xml version="1.0" encoding="utf-8"?>
<sst xmlns="http://schemas.openxmlformats.org/spreadsheetml/2006/main" count="31" uniqueCount="22">
  <si>
    <t>Invoice Date</t>
  </si>
  <si>
    <t>Branch</t>
  </si>
  <si>
    <t>Discount?</t>
  </si>
  <si>
    <t>Y</t>
  </si>
  <si>
    <t>N</t>
  </si>
  <si>
    <t>Final</t>
  </si>
  <si>
    <t>Cust Num</t>
  </si>
  <si>
    <t>Disc Amt</t>
  </si>
  <si>
    <t>Inv Amt</t>
  </si>
  <si>
    <t>Inv Num</t>
  </si>
  <si>
    <t>Customer 111:</t>
  </si>
  <si>
    <t>Total of All invoices:</t>
  </si>
  <si>
    <t>Cust Name</t>
  </si>
  <si>
    <t>Arnie's Meats</t>
  </si>
  <si>
    <t>Betty's Bananas</t>
  </si>
  <si>
    <t>Claire's Cupcakes</t>
  </si>
  <si>
    <t>Devon's Devil's Food Cakes</t>
  </si>
  <si>
    <t>Ernie's Eggs</t>
  </si>
  <si>
    <t>Frank's Franks</t>
  </si>
  <si>
    <t>Georgina's Gnocchi</t>
  </si>
  <si>
    <t>CUST NAME</t>
  </si>
  <si>
    <t>All but #111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</si>
</sst>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3FE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0" borderId="0" xfId="0" applyFont="1"/>
    <xf numFmtId="9" fontId="0" fillId="0" borderId="0" xfId="0" applyNumberFormat="1"/>
    <xf numFmtId="0" fontId="0" fillId="3" borderId="0" xfId="0" applyFill="1"/>
    <xf numFmtId="44" fontId="0" fillId="3" borderId="0" xfId="0" applyNumberFormat="1" applyFill="1"/>
    <xf numFmtId="0" fontId="0" fillId="3" borderId="0" xfId="0" applyFill="1" applyAlignment="1">
      <alignment horizontal="center"/>
    </xf>
    <xf numFmtId="0" fontId="0" fillId="0" borderId="0" xfId="0" applyAlignment="1">
      <alignment horizontal="right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49E94-B7D3-BB4A-83BB-419579FB05B2}">
  <dimension ref="A1:L18"/>
  <sheetViews>
    <sheetView tabSelected="1" zoomScale="150" zoomScaleNormal="150" workbookViewId="0">
      <selection activeCell="H3" sqref="H3:H12"/>
    </sheetView>
  </sheetViews>
  <sheetFormatPr baseColWidth="10" defaultRowHeight="16" x14ac:dyDescent="0.2"/>
  <cols>
    <col min="1" max="1" width="10.83203125" customWidth="1"/>
    <col min="2" max="2" width="12.83203125" customWidth="1"/>
    <col min="3" max="8" width="10.83203125" customWidth="1"/>
  </cols>
  <sheetData>
    <row r="1" spans="1:12" x14ac:dyDescent="0.2">
      <c r="G1" s="6">
        <v>0.1</v>
      </c>
    </row>
    <row r="2" spans="1:12" ht="17" thickBot="1" x14ac:dyDescent="0.25">
      <c r="A2" s="3" t="s">
        <v>9</v>
      </c>
      <c r="B2" s="3" t="s">
        <v>0</v>
      </c>
      <c r="C2" s="3" t="s">
        <v>6</v>
      </c>
      <c r="D2" s="3" t="s">
        <v>1</v>
      </c>
      <c r="E2" s="3" t="s">
        <v>8</v>
      </c>
      <c r="F2" s="3" t="s">
        <v>2</v>
      </c>
      <c r="G2" s="3" t="s">
        <v>7</v>
      </c>
      <c r="H2" s="3" t="s">
        <v>5</v>
      </c>
      <c r="I2" s="4" t="s">
        <v>20</v>
      </c>
      <c r="K2" s="4" t="s">
        <v>6</v>
      </c>
      <c r="L2" s="4" t="s">
        <v>12</v>
      </c>
    </row>
    <row r="3" spans="1:12" x14ac:dyDescent="0.2">
      <c r="A3">
        <v>1200</v>
      </c>
      <c r="B3" s="11">
        <v>43374</v>
      </c>
      <c r="C3">
        <v>114</v>
      </c>
      <c r="D3">
        <v>4</v>
      </c>
      <c r="E3" s="1">
        <v>117</v>
      </c>
      <c r="F3" s="2" t="s">
        <v>3</v>
      </c>
      <c r="G3">
        <f>IF(F3="Y",E3*$G$1,0)</f>
        <v>11.700000000000001</v>
      </c>
      <c r="H3" s="1">
        <f>E3-G3</f>
        <v>105.3</v>
      </c>
      <c r="I3" t="str">
        <f>VLOOKUP(C3,$K$3:$L$9,2,FALSE)</f>
        <v>Devon's Devil's Food Cakes</v>
      </c>
      <c r="K3" s="5">
        <v>101</v>
      </c>
      <c r="L3" t="s">
        <v>13</v>
      </c>
    </row>
    <row r="4" spans="1:12" x14ac:dyDescent="0.2">
      <c r="A4">
        <v>1201</v>
      </c>
      <c r="B4" s="11">
        <v>43374</v>
      </c>
      <c r="C4">
        <v>109</v>
      </c>
      <c r="D4">
        <v>6</v>
      </c>
      <c r="E4" s="1">
        <v>324</v>
      </c>
      <c r="F4" s="2" t="s">
        <v>3</v>
      </c>
      <c r="G4">
        <f t="shared" ref="G4:G12" si="0">IF(F4="Y",E4*$G$1,0)</f>
        <v>32.4</v>
      </c>
      <c r="H4" s="1">
        <f t="shared" ref="H4:H12" si="1">E4-G4</f>
        <v>291.60000000000002</v>
      </c>
      <c r="I4" t="str">
        <f t="shared" ref="I4:I12" si="2">VLOOKUP(C4,$K$3:$L$9,2,FALSE)</f>
        <v>Betty's Bananas</v>
      </c>
      <c r="K4" s="5">
        <v>109</v>
      </c>
      <c r="L4" t="s">
        <v>14</v>
      </c>
    </row>
    <row r="5" spans="1:12" x14ac:dyDescent="0.2">
      <c r="A5">
        <v>1202</v>
      </c>
      <c r="B5" s="11">
        <v>43374</v>
      </c>
      <c r="C5" s="7">
        <v>111</v>
      </c>
      <c r="D5" s="7">
        <v>10</v>
      </c>
      <c r="E5" s="8">
        <v>188</v>
      </c>
      <c r="F5" s="9" t="s">
        <v>3</v>
      </c>
      <c r="G5">
        <f t="shared" si="0"/>
        <v>18.8</v>
      </c>
      <c r="H5" s="1">
        <f>E5</f>
        <v>188</v>
      </c>
      <c r="I5" t="str">
        <f t="shared" si="2"/>
        <v>Claire's Cupcakes</v>
      </c>
      <c r="K5" s="5">
        <v>111</v>
      </c>
      <c r="L5" t="s">
        <v>15</v>
      </c>
    </row>
    <row r="6" spans="1:12" x14ac:dyDescent="0.2">
      <c r="A6">
        <v>1203</v>
      </c>
      <c r="B6" s="11">
        <v>43374</v>
      </c>
      <c r="C6">
        <v>123</v>
      </c>
      <c r="D6">
        <v>8</v>
      </c>
      <c r="E6" s="1">
        <v>71</v>
      </c>
      <c r="F6" s="2" t="s">
        <v>4</v>
      </c>
      <c r="G6">
        <f t="shared" si="0"/>
        <v>0</v>
      </c>
      <c r="H6" s="1">
        <f t="shared" ref="H6:H8" si="3">E6</f>
        <v>71</v>
      </c>
      <c r="I6" t="str">
        <f t="shared" si="2"/>
        <v>Frank's Franks</v>
      </c>
      <c r="K6" s="5">
        <v>114</v>
      </c>
      <c r="L6" t="s">
        <v>16</v>
      </c>
    </row>
    <row r="7" spans="1:12" x14ac:dyDescent="0.2">
      <c r="A7">
        <v>1204</v>
      </c>
      <c r="B7" s="11">
        <v>43374</v>
      </c>
      <c r="C7" s="7">
        <v>111</v>
      </c>
      <c r="D7" s="7">
        <v>8</v>
      </c>
      <c r="E7" s="8">
        <v>442</v>
      </c>
      <c r="F7" s="9" t="s">
        <v>4</v>
      </c>
      <c r="G7">
        <f t="shared" si="0"/>
        <v>0</v>
      </c>
      <c r="H7" s="1">
        <f t="shared" si="3"/>
        <v>442</v>
      </c>
      <c r="I7" t="str">
        <f t="shared" si="2"/>
        <v>Claire's Cupcakes</v>
      </c>
      <c r="K7" s="5">
        <v>121</v>
      </c>
      <c r="L7" t="s">
        <v>17</v>
      </c>
    </row>
    <row r="8" spans="1:12" x14ac:dyDescent="0.2">
      <c r="A8">
        <v>1205</v>
      </c>
      <c r="B8" s="11">
        <v>43374</v>
      </c>
      <c r="C8">
        <v>121</v>
      </c>
      <c r="D8">
        <v>5</v>
      </c>
      <c r="E8" s="1">
        <v>244</v>
      </c>
      <c r="F8" s="2" t="s">
        <v>4</v>
      </c>
      <c r="G8">
        <f t="shared" si="0"/>
        <v>0</v>
      </c>
      <c r="H8" s="1">
        <f t="shared" si="3"/>
        <v>244</v>
      </c>
      <c r="I8" t="str">
        <f t="shared" si="2"/>
        <v>Ernie's Eggs</v>
      </c>
      <c r="K8" s="5">
        <v>123</v>
      </c>
      <c r="L8" t="s">
        <v>18</v>
      </c>
    </row>
    <row r="9" spans="1:12" x14ac:dyDescent="0.2">
      <c r="A9">
        <v>1206</v>
      </c>
      <c r="B9" s="11">
        <v>43374</v>
      </c>
      <c r="C9">
        <v>101</v>
      </c>
      <c r="D9">
        <v>5</v>
      </c>
      <c r="E9" s="1">
        <v>403</v>
      </c>
      <c r="F9" s="2" t="s">
        <v>3</v>
      </c>
      <c r="G9">
        <f t="shared" si="0"/>
        <v>40.300000000000004</v>
      </c>
      <c r="H9" s="1">
        <f t="shared" si="1"/>
        <v>362.7</v>
      </c>
      <c r="I9" t="str">
        <f t="shared" si="2"/>
        <v>Arnie's Meats</v>
      </c>
      <c r="K9" s="5">
        <v>131</v>
      </c>
      <c r="L9" t="s">
        <v>19</v>
      </c>
    </row>
    <row r="10" spans="1:12" x14ac:dyDescent="0.2">
      <c r="A10">
        <v>1207</v>
      </c>
      <c r="B10" s="11">
        <v>43374</v>
      </c>
      <c r="C10">
        <v>131</v>
      </c>
      <c r="D10">
        <v>2</v>
      </c>
      <c r="E10" s="1">
        <v>462</v>
      </c>
      <c r="F10" s="2" t="s">
        <v>4</v>
      </c>
      <c r="G10">
        <f t="shared" si="0"/>
        <v>0</v>
      </c>
      <c r="H10" s="1">
        <f t="shared" si="1"/>
        <v>462</v>
      </c>
      <c r="I10" t="str">
        <f t="shared" si="2"/>
        <v>Georgina's Gnocchi</v>
      </c>
    </row>
    <row r="11" spans="1:12" x14ac:dyDescent="0.2">
      <c r="A11">
        <v>1208</v>
      </c>
      <c r="B11" s="11">
        <v>43374</v>
      </c>
      <c r="C11">
        <v>131</v>
      </c>
      <c r="D11">
        <v>2</v>
      </c>
      <c r="E11" s="1">
        <v>168</v>
      </c>
      <c r="F11" s="2" t="s">
        <v>4</v>
      </c>
      <c r="G11">
        <f t="shared" si="0"/>
        <v>0</v>
      </c>
      <c r="H11" s="1">
        <f t="shared" si="1"/>
        <v>168</v>
      </c>
      <c r="I11" t="str">
        <f t="shared" si="2"/>
        <v>Georgina's Gnocchi</v>
      </c>
    </row>
    <row r="12" spans="1:12" x14ac:dyDescent="0.2">
      <c r="A12">
        <v>1209</v>
      </c>
      <c r="B12" s="11">
        <v>43374</v>
      </c>
      <c r="C12">
        <v>131</v>
      </c>
      <c r="D12">
        <v>2</v>
      </c>
      <c r="E12" s="1">
        <v>169</v>
      </c>
      <c r="F12" s="2" t="s">
        <v>4</v>
      </c>
      <c r="G12">
        <f t="shared" si="0"/>
        <v>0</v>
      </c>
      <c r="H12" s="1">
        <f t="shared" si="1"/>
        <v>169</v>
      </c>
      <c r="I12" t="str">
        <f t="shared" si="2"/>
        <v>Georgina's Gnocchi</v>
      </c>
    </row>
    <row r="14" spans="1:12" x14ac:dyDescent="0.2">
      <c r="E14" s="1"/>
      <c r="F14" s="2" t="s">
        <v>10</v>
      </c>
      <c r="G14" s="1">
        <f>E7+E5</f>
        <v>630</v>
      </c>
    </row>
    <row r="16" spans="1:12" x14ac:dyDescent="0.2">
      <c r="D16" s="10" t="s">
        <v>11</v>
      </c>
      <c r="E16" s="1">
        <f>SUM(E3:E4,E6,E8:E12)</f>
        <v>1958</v>
      </c>
    </row>
    <row r="18" spans="4:5" x14ac:dyDescent="0.2">
      <c r="D18" t="s">
        <v>21</v>
      </c>
      <c r="E18" s="1">
        <f>SUM(E3:E12)-E5-E7</f>
        <v>1958</v>
      </c>
    </row>
  </sheetData>
  <sortState ref="K3:L9">
    <sortCondition ref="K3:K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Trent Tucker</dc:creator>
  <cp:lastModifiedBy>Trent Tucker</cp:lastModifiedBy>
  <dcterms:created xsi:type="dcterms:W3CDTF">2020-05-13T04:06:26Z</dcterms:created>
  <dcterms:modified xsi:type="dcterms:W3CDTF">2020-05-15T19:43:40Z</dcterms:modified>
</cp:coreProperties>
</file>