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tucker/Documents/ TRU Stuff/S20a-MIST2610/ Content/4-DB start/"/>
    </mc:Choice>
  </mc:AlternateContent>
  <xr:revisionPtr revIDLastSave="0" documentId="13_ncr:1_{DF8456C0-D819-F646-849C-4D65FDF48F9F}" xr6:coauthVersionLast="36" xr6:coauthVersionMax="36" xr10:uidLastSave="{00000000-0000-0000-0000-000000000000}"/>
  <bookViews>
    <workbookView xWindow="0" yWindow="460" windowWidth="28800" windowHeight="17540" activeTab="5" xr2:uid="{02C3667F-F97E-A149-9E18-D0D0CBD5FAAB}"/>
  </bookViews>
  <sheets>
    <sheet name="ERD" sheetId="6" r:id="rId1"/>
    <sheet name="Houses" sheetId="5" r:id="rId2"/>
    <sheet name="Students" sheetId="1" r:id="rId3"/>
    <sheet name="Courses" sheetId="2" r:id="rId4"/>
    <sheet name="Enrollments" sheetId="3" r:id="rId5"/>
    <sheet name="Sheet2" sheetId="8" r:id="rId6"/>
    <sheet name="FinalGradeSetup" sheetId="7" r:id="rId7"/>
  </sheets>
  <calcPr calcId="181029"/>
  <pivotCaches>
    <pivotCache cacheId="56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7" l="1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<sst xmlns="http://schemas.openxmlformats.org/spreadsheetml/2006/main" count="737" uniqueCount="146">
  <si>
    <t>StudentID</t>
  </si>
  <si>
    <t>FirstName</t>
  </si>
  <si>
    <t>LastName</t>
  </si>
  <si>
    <t>CourseName</t>
  </si>
  <si>
    <t>HouseCode</t>
  </si>
  <si>
    <t>HouseName</t>
  </si>
  <si>
    <t>GH</t>
  </si>
  <si>
    <t>Gryffindor House</t>
  </si>
  <si>
    <t>Harry</t>
  </si>
  <si>
    <t>Potter</t>
  </si>
  <si>
    <t>Hermione</t>
  </si>
  <si>
    <t>Granger</t>
  </si>
  <si>
    <t>Ginny</t>
  </si>
  <si>
    <t>Weasley</t>
  </si>
  <si>
    <t>Neville</t>
  </si>
  <si>
    <t>Longbottom</t>
  </si>
  <si>
    <t>Katie</t>
  </si>
  <si>
    <t>Bell</t>
  </si>
  <si>
    <t>Ron</t>
  </si>
  <si>
    <t>Fred</t>
  </si>
  <si>
    <t>George</t>
  </si>
  <si>
    <t>Lavender</t>
  </si>
  <si>
    <t>Brown</t>
  </si>
  <si>
    <t>Parvati</t>
  </si>
  <si>
    <t>Patil</t>
  </si>
  <si>
    <t>HH</t>
  </si>
  <si>
    <t>Hufflepuff House</t>
  </si>
  <si>
    <t>Hannah</t>
  </si>
  <si>
    <t>Abbott</t>
  </si>
  <si>
    <t>Susan</t>
  </si>
  <si>
    <t>Bones</t>
  </si>
  <si>
    <t>Cedric</t>
  </si>
  <si>
    <t>Diggory</t>
  </si>
  <si>
    <t>Ernest</t>
  </si>
  <si>
    <t>Macmillan</t>
  </si>
  <si>
    <t>RH</t>
  </si>
  <si>
    <t>Ravenclaw House</t>
  </si>
  <si>
    <t>Luna</t>
  </si>
  <si>
    <t>Lovegood</t>
  </si>
  <si>
    <t>Cho</t>
  </si>
  <si>
    <t>Chang</t>
  </si>
  <si>
    <t>Terry</t>
  </si>
  <si>
    <t>Boot</t>
  </si>
  <si>
    <t>Michael</t>
  </si>
  <si>
    <t>Corner</t>
  </si>
  <si>
    <t>SH</t>
  </si>
  <si>
    <t>Slytherin House</t>
  </si>
  <si>
    <t>Draco</t>
  </si>
  <si>
    <t>Malfoy</t>
  </si>
  <si>
    <t>Millicent</t>
  </si>
  <si>
    <t>Bulstrode</t>
  </si>
  <si>
    <t>Pansy</t>
  </si>
  <si>
    <t>Parkinson</t>
  </si>
  <si>
    <t>Gregory</t>
  </si>
  <si>
    <t>Goyle</t>
  </si>
  <si>
    <t>Vincent</t>
  </si>
  <si>
    <t>Crabbe</t>
  </si>
  <si>
    <t>H00615</t>
  </si>
  <si>
    <t>H00870</t>
  </si>
  <si>
    <t>H00556</t>
  </si>
  <si>
    <t>H00600</t>
  </si>
  <si>
    <t>H00903</t>
  </si>
  <si>
    <t>H00215</t>
  </si>
  <si>
    <t>H00257</t>
  </si>
  <si>
    <t>H00124</t>
  </si>
  <si>
    <t>H00136</t>
  </si>
  <si>
    <t>H00920</t>
  </si>
  <si>
    <t>H00742</t>
  </si>
  <si>
    <t>H00555</t>
  </si>
  <si>
    <t>H00278</t>
  </si>
  <si>
    <t>H00979</t>
  </si>
  <si>
    <t>H00334</t>
  </si>
  <si>
    <t>H00125</t>
  </si>
  <si>
    <t>H00748</t>
  </si>
  <si>
    <t>H00857</t>
  </si>
  <si>
    <t>H00838</t>
  </si>
  <si>
    <t>H00670</t>
  </si>
  <si>
    <t>H00553</t>
  </si>
  <si>
    <t>H00502</t>
  </si>
  <si>
    <t>H00924</t>
  </si>
  <si>
    <t>Charms</t>
  </si>
  <si>
    <t>Defence Against the Dark Arts</t>
  </si>
  <si>
    <t>Herbology</t>
  </si>
  <si>
    <t>Potions</t>
  </si>
  <si>
    <t>Care of Magical Creatures</t>
  </si>
  <si>
    <t>Divination</t>
  </si>
  <si>
    <t>CHRM</t>
  </si>
  <si>
    <t>DADA</t>
  </si>
  <si>
    <t>HERB</t>
  </si>
  <si>
    <t>POTN</t>
  </si>
  <si>
    <t>CARE</t>
  </si>
  <si>
    <t>DIVN</t>
  </si>
  <si>
    <t>CourseFK</t>
  </si>
  <si>
    <t>ProfFirstName</t>
  </si>
  <si>
    <t>Filius</t>
  </si>
  <si>
    <t>Flitwick</t>
  </si>
  <si>
    <t>ProfLastName</t>
  </si>
  <si>
    <t>Horace</t>
  </si>
  <si>
    <t>Slughorn</t>
  </si>
  <si>
    <t>Rubeus</t>
  </si>
  <si>
    <t>Hagrid</t>
  </si>
  <si>
    <t>Severus</t>
  </si>
  <si>
    <t>Snape</t>
  </si>
  <si>
    <t>Sybill</t>
  </si>
  <si>
    <t>Trelawney</t>
  </si>
  <si>
    <t>Pomona</t>
  </si>
  <si>
    <t>Sprout</t>
  </si>
  <si>
    <t>HouseFK</t>
  </si>
  <si>
    <t>StudentFK</t>
  </si>
  <si>
    <t>Entity-Relationship Diagram (ERD) for Hogwarts Database</t>
  </si>
  <si>
    <t>CourseCode</t>
  </si>
  <si>
    <t>"one"</t>
  </si>
  <si>
    <t>"many"</t>
  </si>
  <si>
    <t>CourseGrade</t>
  </si>
  <si>
    <t>EnrollmentNum</t>
  </si>
  <si>
    <t>ProfessorFullName</t>
  </si>
  <si>
    <t>StudentFullName</t>
  </si>
  <si>
    <t>Row Labels</t>
  </si>
  <si>
    <t>Cedric Diggory</t>
  </si>
  <si>
    <t>Cho Chang</t>
  </si>
  <si>
    <t>Draco Malfoy</t>
  </si>
  <si>
    <t>Ernest Macmillan</t>
  </si>
  <si>
    <t>Fred Weasley</t>
  </si>
  <si>
    <t>George Weasley</t>
  </si>
  <si>
    <t>Ginny Weasley</t>
  </si>
  <si>
    <t>Gregory Goyle</t>
  </si>
  <si>
    <t>Hannah Abbott</t>
  </si>
  <si>
    <t>Harry Potter</t>
  </si>
  <si>
    <t>Hermione Granger</t>
  </si>
  <si>
    <t>Katie Bell</t>
  </si>
  <si>
    <t>Lavender Brown</t>
  </si>
  <si>
    <t>Luna Lovegood</t>
  </si>
  <si>
    <t>Michael Corner</t>
  </si>
  <si>
    <t>Millicent Bulstrode</t>
  </si>
  <si>
    <t>Neville Longbottom</t>
  </si>
  <si>
    <t>Pansy Parkinson</t>
  </si>
  <si>
    <t>Parvati Patil</t>
  </si>
  <si>
    <t>Ron Weasley</t>
  </si>
  <si>
    <t>Susan Bones</t>
  </si>
  <si>
    <t>Terry Boot</t>
  </si>
  <si>
    <t>Vincent Crabbe</t>
  </si>
  <si>
    <t>Grand Total</t>
  </si>
  <si>
    <t>Average of CourseGrade</t>
  </si>
  <si>
    <t>Column Labels</t>
  </si>
  <si>
    <t>(All)</t>
  </si>
  <si>
    <t>Pomona Sprout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</si>
</sst>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rgb="FF0432FF"/>
      <name val="Calibri"/>
      <family val="2"/>
      <scheme val="minor"/>
    </font>
    <font>
      <b/>
      <sz val="12"/>
      <color rgb="FF0432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432FF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432FF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432FF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432FF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432FF"/>
        <name val="Calibri"/>
        <family val="2"/>
        <scheme val="minor"/>
      </font>
    </dxf>
  </dxfs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177800</xdr:rowOff>
    </xdr:from>
    <xdr:to>
      <xdr:col>3</xdr:col>
      <xdr:colOff>114300</xdr:colOff>
      <xdr:row>6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4F1E18-B194-164F-85EF-F2BD14DDD777}"/>
            </a:ext>
          </a:extLst>
        </xdr:cNvPr>
        <xdr:cNvSpPr txBox="1"/>
      </xdr:nvSpPr>
      <xdr:spPr>
        <a:xfrm>
          <a:off x="939800" y="685800"/>
          <a:ext cx="1651000" cy="7620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432FF"/>
              </a:solidFill>
            </a:rPr>
            <a:t>Houses</a:t>
          </a:r>
        </a:p>
        <a:p>
          <a:r>
            <a:rPr lang="en-US" sz="1100"/>
            <a:t>HouseCode</a:t>
          </a:r>
        </a:p>
        <a:p>
          <a:r>
            <a:rPr lang="en-US" sz="1100"/>
            <a:t>House</a:t>
          </a:r>
          <a:r>
            <a:rPr lang="en-US" sz="1100" baseline="0"/>
            <a:t>Name</a:t>
          </a:r>
          <a:endParaRPr lang="en-US" sz="1100"/>
        </a:p>
      </xdr:txBody>
    </xdr:sp>
    <xdr:clientData/>
  </xdr:twoCellAnchor>
  <xdr:twoCellAnchor>
    <xdr:from>
      <xdr:col>1</xdr:col>
      <xdr:colOff>114300</xdr:colOff>
      <xdr:row>8</xdr:row>
      <xdr:rowOff>177800</xdr:rowOff>
    </xdr:from>
    <xdr:to>
      <xdr:col>3</xdr:col>
      <xdr:colOff>114300</xdr:colOff>
      <xdr:row>14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446CB91-2116-7F42-B15A-20619F3836E1}"/>
            </a:ext>
          </a:extLst>
        </xdr:cNvPr>
        <xdr:cNvSpPr txBox="1"/>
      </xdr:nvSpPr>
      <xdr:spPr>
        <a:xfrm>
          <a:off x="939800" y="1905000"/>
          <a:ext cx="1651000" cy="10541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432FF"/>
              </a:solidFill>
            </a:rPr>
            <a:t>Students</a:t>
          </a:r>
        </a:p>
        <a:p>
          <a:r>
            <a:rPr lang="en-US" sz="1100"/>
            <a:t>StudentID</a:t>
          </a:r>
        </a:p>
        <a:p>
          <a:r>
            <a:rPr lang="en-US" sz="1100"/>
            <a:t>StudentFirst</a:t>
          </a:r>
          <a:r>
            <a:rPr lang="en-US" sz="1100" baseline="0"/>
            <a:t>Name</a:t>
          </a:r>
        </a:p>
        <a:p>
          <a:r>
            <a:rPr lang="en-US" sz="1100"/>
            <a:t>StudentLastName</a:t>
          </a:r>
        </a:p>
        <a:p>
          <a:r>
            <a:rPr lang="en-US" sz="1100" b="1">
              <a:solidFill>
                <a:srgbClr val="FF0000"/>
              </a:solidFill>
            </a:rPr>
            <a:t>HouseFK</a:t>
          </a:r>
        </a:p>
      </xdr:txBody>
    </xdr:sp>
    <xdr:clientData/>
  </xdr:twoCellAnchor>
  <xdr:twoCellAnchor>
    <xdr:from>
      <xdr:col>4</xdr:col>
      <xdr:colOff>63500</xdr:colOff>
      <xdr:row>8</xdr:row>
      <xdr:rowOff>7471</xdr:rowOff>
    </xdr:from>
    <xdr:to>
      <xdr:col>6</xdr:col>
      <xdr:colOff>63500</xdr:colOff>
      <xdr:row>13</xdr:row>
      <xdr:rowOff>63500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3687188-1923-3348-95AC-8D6C5DF025DB}"/>
            </a:ext>
          </a:extLst>
        </xdr:cNvPr>
        <xdr:cNvSpPr txBox="1"/>
      </xdr:nvSpPr>
      <xdr:spPr>
        <a:xfrm>
          <a:off x="3006912" y="1725706"/>
          <a:ext cx="1658470" cy="106455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432FF"/>
              </a:solidFill>
            </a:rPr>
            <a:t>Courses</a:t>
          </a:r>
        </a:p>
        <a:p>
          <a:r>
            <a:rPr lang="en-US" sz="1100"/>
            <a:t>CourseCode</a:t>
          </a:r>
        </a:p>
        <a:p>
          <a:r>
            <a:rPr lang="en-US" sz="1100"/>
            <a:t>CourseName</a:t>
          </a:r>
        </a:p>
        <a:p>
          <a:r>
            <a:rPr lang="en-US" sz="1100" baseline="0"/>
            <a:t>ProfessorFirstName</a:t>
          </a:r>
        </a:p>
        <a:p>
          <a:r>
            <a:rPr lang="en-US" sz="1100" baseline="0"/>
            <a:t>ProfessorLastName</a:t>
          </a:r>
        </a:p>
      </xdr:txBody>
    </xdr:sp>
    <xdr:clientData/>
  </xdr:twoCellAnchor>
  <xdr:twoCellAnchor>
    <xdr:from>
      <xdr:col>2</xdr:col>
      <xdr:colOff>266700</xdr:colOff>
      <xdr:row>17</xdr:row>
      <xdr:rowOff>152400</xdr:rowOff>
    </xdr:from>
    <xdr:to>
      <xdr:col>4</xdr:col>
      <xdr:colOff>266700</xdr:colOff>
      <xdr:row>22</xdr:row>
      <xdr:rowOff>134470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8391EF-585D-BC4F-BC52-F74E644F9F37}"/>
            </a:ext>
          </a:extLst>
        </xdr:cNvPr>
        <xdr:cNvSpPr txBox="1"/>
      </xdr:nvSpPr>
      <xdr:spPr>
        <a:xfrm>
          <a:off x="1551641" y="3685988"/>
          <a:ext cx="1658471" cy="9906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432FF"/>
              </a:solidFill>
            </a:rPr>
            <a:t>Enrollments</a:t>
          </a:r>
        </a:p>
        <a:p>
          <a:r>
            <a:rPr lang="en-US" sz="1100"/>
            <a:t>EnrollmentNum</a:t>
          </a:r>
        </a:p>
        <a:p>
          <a:r>
            <a:rPr lang="en-US" sz="1100" b="1">
              <a:solidFill>
                <a:srgbClr val="FF0000"/>
              </a:solidFill>
            </a:rPr>
            <a:t>CourseFK</a:t>
          </a:r>
        </a:p>
        <a:p>
          <a:r>
            <a:rPr lang="en-US" sz="1100" b="1" baseline="0">
              <a:solidFill>
                <a:srgbClr val="FF0000"/>
              </a:solidFill>
            </a:rPr>
            <a:t>StudentFK</a:t>
          </a:r>
        </a:p>
        <a:p>
          <a:r>
            <a:rPr lang="en-US" sz="1100" b="0" baseline="0">
              <a:solidFill>
                <a:schemeClr val="tx1"/>
              </a:solidFill>
            </a:rPr>
            <a:t>CourseGrade</a:t>
          </a:r>
        </a:p>
      </xdr:txBody>
    </xdr:sp>
    <xdr:clientData/>
  </xdr:twoCellAnchor>
  <xdr:twoCellAnchor>
    <xdr:from>
      <xdr:col>2</xdr:col>
      <xdr:colOff>114300</xdr:colOff>
      <xdr:row>6</xdr:row>
      <xdr:rowOff>127000</xdr:rowOff>
    </xdr:from>
    <xdr:to>
      <xdr:col>2</xdr:col>
      <xdr:colOff>114300</xdr:colOff>
      <xdr:row>8</xdr:row>
      <xdr:rowOff>177800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D20E7F0-3EE3-354B-971E-B3D08111060E}"/>
            </a:ext>
          </a:extLst>
        </xdr:cNvPr>
        <xdr:cNvCxnSpPr>
          <a:stCxn id="2" idx="2"/>
          <a:endCxn id="3" idx="0"/>
        </xdr:cNvCxnSpPr>
      </xdr:nvCxnSpPr>
      <xdr:spPr>
        <a:xfrm>
          <a:off x="1765300" y="1447800"/>
          <a:ext cx="0" cy="457200"/>
        </a:xfrm>
        <a:prstGeom prst="straightConnector1">
          <a:avLst/>
        </a:prstGeom>
        <a:ln w="25400">
          <a:solidFill>
            <a:schemeClr val="tx1"/>
          </a:solidFill>
          <a:headEnd type="none"/>
          <a:tailEnd type="diamond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508000</xdr:colOff>
      <xdr:row>14</xdr:row>
      <xdr:rowOff>25400</xdr:rowOff>
    </xdr:from>
    <xdr:to>
      <xdr:col>2</xdr:col>
      <xdr:colOff>508000</xdr:colOff>
      <xdr:row>17</xdr:row>
      <xdr:rowOff>88900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7F107D1B-5379-984B-BAA5-1EBDD001F56C}"/>
            </a:ext>
          </a:extLst>
        </xdr:cNvPr>
        <xdr:cNvCxnSpPr/>
      </xdr:nvCxnSpPr>
      <xdr:spPr>
        <a:xfrm>
          <a:off x="2159000" y="2971800"/>
          <a:ext cx="0" cy="673100"/>
        </a:xfrm>
        <a:prstGeom prst="straightConnector1">
          <a:avLst/>
        </a:prstGeom>
        <a:ln w="25400">
          <a:solidFill>
            <a:schemeClr val="tx1"/>
          </a:solidFill>
          <a:headEnd type="none"/>
          <a:tailEnd type="diamond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13</xdr:row>
      <xdr:rowOff>76200</xdr:rowOff>
    </xdr:from>
    <xdr:to>
      <xdr:col>4</xdr:col>
      <xdr:colOff>190500</xdr:colOff>
      <xdr:row>17</xdr:row>
      <xdr:rowOff>152400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DA6934E8-4838-FD4E-A503-262243ED8A03}"/>
            </a:ext>
          </a:extLst>
        </xdr:cNvPr>
        <xdr:cNvCxnSpPr/>
      </xdr:nvCxnSpPr>
      <xdr:spPr>
        <a:xfrm>
          <a:off x="3492500" y="2819400"/>
          <a:ext cx="0" cy="889000"/>
        </a:xfrm>
        <a:prstGeom prst="straightConnector1">
          <a:avLst/>
        </a:prstGeom>
        <a:ln w="25400">
          <a:solidFill>
            <a:schemeClr val="tx1"/>
          </a:solidFill>
          <a:headEnd type="none"/>
          <a:tailEnd type="diamond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393700</xdr:colOff>
      <xdr:row>3</xdr:row>
      <xdr:rowOff>50800</xdr:rowOff>
    </xdr:from>
    <xdr:to>
      <xdr:col>8</xdr:col>
      <xdr:colOff>393700</xdr:colOff>
      <xdr:row>5</xdr:row>
      <xdr:rowOff>101600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27B1F601-0933-334D-8869-47F6F61C1EF1}"/>
            </a:ext>
          </a:extLst>
        </xdr:cNvPr>
        <xdr:cNvCxnSpPr/>
      </xdr:nvCxnSpPr>
      <xdr:spPr>
        <a:xfrm>
          <a:off x="6997700" y="762000"/>
          <a:ext cx="0" cy="457200"/>
        </a:xfrm>
        <a:prstGeom prst="straightConnector1">
          <a:avLst/>
        </a:prstGeom>
        <a:ln w="25400">
          <a:solidFill>
            <a:schemeClr val="tx1"/>
          </a:solidFill>
          <a:headEnd type="none"/>
          <a:tailEnd type="diamond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ent Tucker" refreshedDate="43980.783108217591" createdVersion="6" refreshedVersion="6" minRefreshableVersion="3" recordCount="138" xr:uid="{C110B51C-2BBC-144D-B2CD-53035312A8D5}">
  <cacheSource type="worksheet">
    <worksheetSource name="Enrollments6"/>
  </cacheSource>
  <cacheFields count="8">
    <cacheField name="EnrollmentNum" numFmtId="0">
      <sharedItems containsSemiMixedTypes="0" containsString="0" containsNumber="1" containsInteger="1" minValue="9000" maxValue="9136"/>
    </cacheField>
    <cacheField name="CourseFK" numFmtId="0">
      <sharedItems count="6">
        <s v="CARE"/>
        <s v="DADA"/>
        <s v="HERB"/>
        <s v="POTN"/>
        <s v="DIVN"/>
        <s v="CHRM"/>
      </sharedItems>
    </cacheField>
    <cacheField name="StudentFK" numFmtId="0">
      <sharedItems/>
    </cacheField>
    <cacheField name="CourseGrade" numFmtId="0">
      <sharedItems containsSemiMixedTypes="0" containsString="0" containsNumber="1" containsInteger="1" minValue="65" maxValue="99" count="33">
        <n v="96"/>
        <n v="97"/>
        <n v="95"/>
        <n v="70"/>
        <n v="85"/>
        <n v="92"/>
        <n v="84"/>
        <n v="68"/>
        <n v="87"/>
        <n v="76"/>
        <n v="71"/>
        <n v="82"/>
        <n v="81"/>
        <n v="93"/>
        <n v="90"/>
        <n v="79"/>
        <n v="99"/>
        <n v="65"/>
        <n v="80"/>
        <n v="74"/>
        <n v="83"/>
        <n v="88"/>
        <n v="73"/>
        <n v="67"/>
        <n v="94"/>
        <n v="77"/>
        <n v="91"/>
        <n v="75"/>
        <n v="69"/>
        <n v="78"/>
        <n v="72"/>
        <n v="98"/>
        <n v="89"/>
      </sharedItems>
    </cacheField>
    <cacheField name="CourseName" numFmtId="0">
      <sharedItems count="6">
        <s v="Care of Magical Creatures"/>
        <s v="Defence Against the Dark Arts"/>
        <s v="Herbology"/>
        <s v="Potions"/>
        <s v="Divination"/>
        <s v="Charms"/>
      </sharedItems>
    </cacheField>
    <cacheField name="ProfessorFullName" numFmtId="0">
      <sharedItems count="6">
        <s v="Rubeus Hagrid"/>
        <s v="Severus Snape"/>
        <s v="Pomona Sprout"/>
        <s v="Horace Slughorn"/>
        <s v="Sybill Trelawney"/>
        <s v="Filius Flitwick"/>
      </sharedItems>
    </cacheField>
    <cacheField name="StudentFullName" numFmtId="0">
      <sharedItems count="23">
        <s v="Millicent Bulstrode"/>
        <s v="Luna Lovegood"/>
        <s v="Lavender Brown"/>
        <s v="Draco Malfoy"/>
        <s v="Ernest Macmillan"/>
        <s v="Parvati Patil"/>
        <s v="Ginny Weasley"/>
        <s v="Pansy Parkinson"/>
        <s v="Ron Weasley"/>
        <s v="Michael Corner"/>
        <s v="Hermione Granger"/>
        <s v="Susan Bones"/>
        <s v="Fred Weasley"/>
        <s v="Terry Boot"/>
        <s v="Gregory Goyle"/>
        <s v="Hannah Abbott"/>
        <s v="Cho Chang"/>
        <s v="Vincent Crabbe"/>
        <s v="Harry Potter"/>
        <s v="Cedric Diggory"/>
        <s v="Katie Bell"/>
        <s v="Neville Longbottom"/>
        <s v="George Weasley"/>
      </sharedItems>
    </cacheField>
    <cacheField name="HouseName" numFmtId="0">
      <sharedItems count="4">
        <s v="Slytherin House"/>
        <s v="Ravenclaw House"/>
        <s v="Gryffindor House"/>
        <s v="Hufflepuff Hou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">
  <r>
    <n v="9000"/>
    <x v="0"/>
    <s v="H00215"/>
    <x v="0"/>
    <x v="0"/>
    <x v="0"/>
    <x v="0"/>
    <x v="0"/>
  </r>
  <r>
    <n v="9001"/>
    <x v="1"/>
    <s v="H00979"/>
    <x v="1"/>
    <x v="1"/>
    <x v="1"/>
    <x v="1"/>
    <x v="1"/>
  </r>
  <r>
    <n v="9002"/>
    <x v="2"/>
    <s v="H00903"/>
    <x v="2"/>
    <x v="2"/>
    <x v="2"/>
    <x v="2"/>
    <x v="2"/>
  </r>
  <r>
    <n v="9003"/>
    <x v="2"/>
    <s v="H00125"/>
    <x v="3"/>
    <x v="2"/>
    <x v="2"/>
    <x v="3"/>
    <x v="0"/>
  </r>
  <r>
    <n v="9004"/>
    <x v="3"/>
    <s v="H00334"/>
    <x v="4"/>
    <x v="3"/>
    <x v="3"/>
    <x v="4"/>
    <x v="3"/>
  </r>
  <r>
    <n v="9005"/>
    <x v="4"/>
    <s v="H00857"/>
    <x v="5"/>
    <x v="4"/>
    <x v="4"/>
    <x v="5"/>
    <x v="2"/>
  </r>
  <r>
    <n v="9006"/>
    <x v="5"/>
    <s v="H00553"/>
    <x v="1"/>
    <x v="5"/>
    <x v="5"/>
    <x v="6"/>
    <x v="2"/>
  </r>
  <r>
    <n v="9007"/>
    <x v="5"/>
    <s v="H00748"/>
    <x v="6"/>
    <x v="5"/>
    <x v="5"/>
    <x v="7"/>
    <x v="0"/>
  </r>
  <r>
    <n v="9008"/>
    <x v="3"/>
    <s v="H00502"/>
    <x v="7"/>
    <x v="3"/>
    <x v="3"/>
    <x v="8"/>
    <x v="2"/>
  </r>
  <r>
    <n v="9009"/>
    <x v="1"/>
    <s v="H00334"/>
    <x v="8"/>
    <x v="1"/>
    <x v="1"/>
    <x v="4"/>
    <x v="3"/>
  </r>
  <r>
    <n v="9010"/>
    <x v="0"/>
    <s v="H00124"/>
    <x v="6"/>
    <x v="0"/>
    <x v="0"/>
    <x v="9"/>
    <x v="1"/>
  </r>
  <r>
    <n v="9011"/>
    <x v="0"/>
    <s v="H00555"/>
    <x v="9"/>
    <x v="0"/>
    <x v="0"/>
    <x v="10"/>
    <x v="2"/>
  </r>
  <r>
    <n v="9012"/>
    <x v="5"/>
    <s v="H00556"/>
    <x v="10"/>
    <x v="5"/>
    <x v="5"/>
    <x v="11"/>
    <x v="3"/>
  </r>
  <r>
    <n v="9013"/>
    <x v="5"/>
    <s v="H00838"/>
    <x v="8"/>
    <x v="5"/>
    <x v="5"/>
    <x v="12"/>
    <x v="2"/>
  </r>
  <r>
    <n v="9014"/>
    <x v="5"/>
    <s v="H00215"/>
    <x v="11"/>
    <x v="5"/>
    <x v="5"/>
    <x v="0"/>
    <x v="0"/>
  </r>
  <r>
    <n v="9015"/>
    <x v="0"/>
    <s v="H00748"/>
    <x v="12"/>
    <x v="0"/>
    <x v="0"/>
    <x v="7"/>
    <x v="0"/>
  </r>
  <r>
    <n v="9016"/>
    <x v="0"/>
    <s v="H00556"/>
    <x v="13"/>
    <x v="0"/>
    <x v="0"/>
    <x v="11"/>
    <x v="3"/>
  </r>
  <r>
    <n v="9017"/>
    <x v="1"/>
    <s v="H00748"/>
    <x v="14"/>
    <x v="1"/>
    <x v="1"/>
    <x v="7"/>
    <x v="0"/>
  </r>
  <r>
    <n v="9018"/>
    <x v="1"/>
    <s v="H00600"/>
    <x v="9"/>
    <x v="1"/>
    <x v="1"/>
    <x v="13"/>
    <x v="1"/>
  </r>
  <r>
    <n v="9019"/>
    <x v="0"/>
    <s v="H00903"/>
    <x v="10"/>
    <x v="0"/>
    <x v="0"/>
    <x v="2"/>
    <x v="2"/>
  </r>
  <r>
    <n v="9020"/>
    <x v="2"/>
    <s v="H00838"/>
    <x v="8"/>
    <x v="2"/>
    <x v="2"/>
    <x v="12"/>
    <x v="2"/>
  </r>
  <r>
    <n v="9021"/>
    <x v="1"/>
    <s v="H00502"/>
    <x v="15"/>
    <x v="1"/>
    <x v="1"/>
    <x v="8"/>
    <x v="2"/>
  </r>
  <r>
    <n v="9022"/>
    <x v="0"/>
    <s v="H00857"/>
    <x v="16"/>
    <x v="0"/>
    <x v="0"/>
    <x v="5"/>
    <x v="2"/>
  </r>
  <r>
    <n v="9023"/>
    <x v="4"/>
    <s v="H00903"/>
    <x v="15"/>
    <x v="4"/>
    <x v="4"/>
    <x v="2"/>
    <x v="2"/>
  </r>
  <r>
    <n v="9024"/>
    <x v="5"/>
    <s v="H00600"/>
    <x v="17"/>
    <x v="5"/>
    <x v="5"/>
    <x v="13"/>
    <x v="1"/>
  </r>
  <r>
    <n v="9025"/>
    <x v="2"/>
    <s v="H00215"/>
    <x v="18"/>
    <x v="2"/>
    <x v="2"/>
    <x v="0"/>
    <x v="0"/>
  </r>
  <r>
    <n v="9026"/>
    <x v="1"/>
    <s v="H00742"/>
    <x v="10"/>
    <x v="1"/>
    <x v="1"/>
    <x v="14"/>
    <x v="0"/>
  </r>
  <r>
    <n v="9027"/>
    <x v="1"/>
    <s v="H00838"/>
    <x v="19"/>
    <x v="1"/>
    <x v="1"/>
    <x v="12"/>
    <x v="2"/>
  </r>
  <r>
    <n v="9028"/>
    <x v="2"/>
    <s v="H00556"/>
    <x v="14"/>
    <x v="2"/>
    <x v="2"/>
    <x v="11"/>
    <x v="3"/>
  </r>
  <r>
    <n v="9029"/>
    <x v="4"/>
    <s v="H00502"/>
    <x v="20"/>
    <x v="4"/>
    <x v="4"/>
    <x v="8"/>
    <x v="2"/>
  </r>
  <r>
    <n v="9030"/>
    <x v="3"/>
    <s v="H00748"/>
    <x v="16"/>
    <x v="3"/>
    <x v="3"/>
    <x v="7"/>
    <x v="0"/>
  </r>
  <r>
    <n v="9031"/>
    <x v="3"/>
    <s v="H00555"/>
    <x v="17"/>
    <x v="3"/>
    <x v="3"/>
    <x v="10"/>
    <x v="2"/>
  </r>
  <r>
    <n v="9032"/>
    <x v="3"/>
    <s v="H00615"/>
    <x v="9"/>
    <x v="3"/>
    <x v="3"/>
    <x v="15"/>
    <x v="3"/>
  </r>
  <r>
    <n v="9033"/>
    <x v="0"/>
    <s v="H00257"/>
    <x v="10"/>
    <x v="0"/>
    <x v="0"/>
    <x v="16"/>
    <x v="1"/>
  </r>
  <r>
    <n v="9034"/>
    <x v="1"/>
    <s v="H00136"/>
    <x v="21"/>
    <x v="1"/>
    <x v="1"/>
    <x v="17"/>
    <x v="0"/>
  </r>
  <r>
    <n v="9035"/>
    <x v="5"/>
    <s v="H00334"/>
    <x v="1"/>
    <x v="5"/>
    <x v="5"/>
    <x v="4"/>
    <x v="3"/>
  </r>
  <r>
    <n v="9036"/>
    <x v="4"/>
    <s v="H00257"/>
    <x v="4"/>
    <x v="4"/>
    <x v="4"/>
    <x v="16"/>
    <x v="1"/>
  </r>
  <r>
    <n v="9037"/>
    <x v="5"/>
    <s v="H00924"/>
    <x v="22"/>
    <x v="5"/>
    <x v="5"/>
    <x v="18"/>
    <x v="2"/>
  </r>
  <r>
    <n v="9038"/>
    <x v="1"/>
    <s v="H00857"/>
    <x v="12"/>
    <x v="1"/>
    <x v="1"/>
    <x v="5"/>
    <x v="2"/>
  </r>
  <r>
    <n v="9039"/>
    <x v="4"/>
    <s v="H00748"/>
    <x v="20"/>
    <x v="4"/>
    <x v="4"/>
    <x v="7"/>
    <x v="0"/>
  </r>
  <r>
    <n v="9040"/>
    <x v="5"/>
    <s v="H00125"/>
    <x v="23"/>
    <x v="5"/>
    <x v="5"/>
    <x v="3"/>
    <x v="0"/>
  </r>
  <r>
    <n v="9041"/>
    <x v="1"/>
    <s v="H00125"/>
    <x v="1"/>
    <x v="1"/>
    <x v="1"/>
    <x v="3"/>
    <x v="0"/>
  </r>
  <r>
    <n v="9042"/>
    <x v="4"/>
    <s v="H00920"/>
    <x v="11"/>
    <x v="4"/>
    <x v="4"/>
    <x v="19"/>
    <x v="3"/>
  </r>
  <r>
    <n v="9043"/>
    <x v="3"/>
    <s v="H00870"/>
    <x v="24"/>
    <x v="3"/>
    <x v="3"/>
    <x v="20"/>
    <x v="2"/>
  </r>
  <r>
    <n v="9044"/>
    <x v="2"/>
    <s v="H00257"/>
    <x v="4"/>
    <x v="2"/>
    <x v="2"/>
    <x v="16"/>
    <x v="1"/>
  </r>
  <r>
    <n v="9045"/>
    <x v="3"/>
    <s v="H00125"/>
    <x v="1"/>
    <x v="3"/>
    <x v="3"/>
    <x v="3"/>
    <x v="0"/>
  </r>
  <r>
    <n v="9046"/>
    <x v="4"/>
    <s v="H00979"/>
    <x v="6"/>
    <x v="4"/>
    <x v="4"/>
    <x v="1"/>
    <x v="1"/>
  </r>
  <r>
    <n v="9047"/>
    <x v="5"/>
    <s v="H00870"/>
    <x v="25"/>
    <x v="5"/>
    <x v="5"/>
    <x v="20"/>
    <x v="2"/>
  </r>
  <r>
    <n v="9048"/>
    <x v="2"/>
    <s v="H00920"/>
    <x v="6"/>
    <x v="2"/>
    <x v="2"/>
    <x v="19"/>
    <x v="3"/>
  </r>
  <r>
    <n v="9049"/>
    <x v="1"/>
    <s v="H00903"/>
    <x v="26"/>
    <x v="1"/>
    <x v="1"/>
    <x v="2"/>
    <x v="2"/>
  </r>
  <r>
    <n v="9050"/>
    <x v="4"/>
    <s v="H00556"/>
    <x v="27"/>
    <x v="4"/>
    <x v="4"/>
    <x v="11"/>
    <x v="3"/>
  </r>
  <r>
    <n v="9051"/>
    <x v="1"/>
    <s v="H00124"/>
    <x v="26"/>
    <x v="1"/>
    <x v="1"/>
    <x v="9"/>
    <x v="1"/>
  </r>
  <r>
    <n v="9052"/>
    <x v="2"/>
    <s v="H00278"/>
    <x v="22"/>
    <x v="2"/>
    <x v="2"/>
    <x v="21"/>
    <x v="2"/>
  </r>
  <r>
    <n v="9053"/>
    <x v="3"/>
    <s v="H00556"/>
    <x v="1"/>
    <x v="3"/>
    <x v="3"/>
    <x v="11"/>
    <x v="3"/>
  </r>
  <r>
    <n v="9054"/>
    <x v="5"/>
    <s v="H00670"/>
    <x v="16"/>
    <x v="5"/>
    <x v="5"/>
    <x v="22"/>
    <x v="2"/>
  </r>
  <r>
    <n v="9055"/>
    <x v="1"/>
    <s v="H00870"/>
    <x v="2"/>
    <x v="1"/>
    <x v="1"/>
    <x v="20"/>
    <x v="2"/>
  </r>
  <r>
    <n v="9056"/>
    <x v="1"/>
    <s v="H00553"/>
    <x v="16"/>
    <x v="1"/>
    <x v="1"/>
    <x v="6"/>
    <x v="2"/>
  </r>
  <r>
    <n v="9057"/>
    <x v="5"/>
    <s v="H00278"/>
    <x v="1"/>
    <x v="5"/>
    <x v="5"/>
    <x v="21"/>
    <x v="2"/>
  </r>
  <r>
    <n v="9058"/>
    <x v="0"/>
    <s v="H00553"/>
    <x v="4"/>
    <x v="0"/>
    <x v="0"/>
    <x v="6"/>
    <x v="2"/>
  </r>
  <r>
    <n v="9059"/>
    <x v="2"/>
    <s v="H00334"/>
    <x v="28"/>
    <x v="2"/>
    <x v="2"/>
    <x v="4"/>
    <x v="3"/>
  </r>
  <r>
    <n v="9060"/>
    <x v="0"/>
    <s v="H00334"/>
    <x v="18"/>
    <x v="0"/>
    <x v="0"/>
    <x v="4"/>
    <x v="3"/>
  </r>
  <r>
    <n v="9061"/>
    <x v="5"/>
    <s v="H00742"/>
    <x v="20"/>
    <x v="5"/>
    <x v="5"/>
    <x v="14"/>
    <x v="0"/>
  </r>
  <r>
    <n v="9062"/>
    <x v="2"/>
    <s v="H00748"/>
    <x v="29"/>
    <x v="2"/>
    <x v="2"/>
    <x v="7"/>
    <x v="0"/>
  </r>
  <r>
    <n v="9063"/>
    <x v="3"/>
    <s v="H00215"/>
    <x v="28"/>
    <x v="3"/>
    <x v="3"/>
    <x v="0"/>
    <x v="0"/>
  </r>
  <r>
    <n v="9064"/>
    <x v="4"/>
    <s v="H00136"/>
    <x v="20"/>
    <x v="4"/>
    <x v="4"/>
    <x v="17"/>
    <x v="0"/>
  </r>
  <r>
    <n v="9065"/>
    <x v="4"/>
    <s v="H00870"/>
    <x v="16"/>
    <x v="4"/>
    <x v="4"/>
    <x v="20"/>
    <x v="2"/>
  </r>
  <r>
    <n v="9066"/>
    <x v="4"/>
    <s v="H00125"/>
    <x v="19"/>
    <x v="4"/>
    <x v="4"/>
    <x v="3"/>
    <x v="0"/>
  </r>
  <r>
    <n v="9067"/>
    <x v="4"/>
    <s v="H00742"/>
    <x v="29"/>
    <x v="4"/>
    <x v="4"/>
    <x v="14"/>
    <x v="0"/>
  </r>
  <r>
    <n v="9068"/>
    <x v="1"/>
    <s v="H00556"/>
    <x v="2"/>
    <x v="1"/>
    <x v="1"/>
    <x v="11"/>
    <x v="3"/>
  </r>
  <r>
    <n v="9069"/>
    <x v="4"/>
    <s v="H00334"/>
    <x v="15"/>
    <x v="4"/>
    <x v="4"/>
    <x v="4"/>
    <x v="3"/>
  </r>
  <r>
    <n v="9070"/>
    <x v="4"/>
    <s v="H00600"/>
    <x v="1"/>
    <x v="4"/>
    <x v="4"/>
    <x v="13"/>
    <x v="1"/>
  </r>
  <r>
    <n v="9071"/>
    <x v="0"/>
    <s v="H00979"/>
    <x v="1"/>
    <x v="0"/>
    <x v="0"/>
    <x v="1"/>
    <x v="1"/>
  </r>
  <r>
    <n v="9072"/>
    <x v="0"/>
    <s v="H00502"/>
    <x v="0"/>
    <x v="0"/>
    <x v="0"/>
    <x v="8"/>
    <x v="2"/>
  </r>
  <r>
    <n v="9073"/>
    <x v="4"/>
    <s v="H00924"/>
    <x v="23"/>
    <x v="4"/>
    <x v="4"/>
    <x v="18"/>
    <x v="2"/>
  </r>
  <r>
    <n v="9074"/>
    <x v="4"/>
    <s v="H00553"/>
    <x v="3"/>
    <x v="4"/>
    <x v="4"/>
    <x v="6"/>
    <x v="2"/>
  </r>
  <r>
    <n v="9075"/>
    <x v="3"/>
    <s v="H00903"/>
    <x v="29"/>
    <x v="3"/>
    <x v="3"/>
    <x v="2"/>
    <x v="2"/>
  </r>
  <r>
    <n v="9076"/>
    <x v="3"/>
    <s v="H00257"/>
    <x v="20"/>
    <x v="3"/>
    <x v="3"/>
    <x v="16"/>
    <x v="1"/>
  </r>
  <r>
    <n v="9077"/>
    <x v="3"/>
    <s v="H00979"/>
    <x v="17"/>
    <x v="3"/>
    <x v="3"/>
    <x v="1"/>
    <x v="1"/>
  </r>
  <r>
    <n v="9078"/>
    <x v="2"/>
    <s v="H00502"/>
    <x v="5"/>
    <x v="2"/>
    <x v="2"/>
    <x v="8"/>
    <x v="2"/>
  </r>
  <r>
    <n v="9079"/>
    <x v="1"/>
    <s v="H00670"/>
    <x v="15"/>
    <x v="1"/>
    <x v="1"/>
    <x v="22"/>
    <x v="2"/>
  </r>
  <r>
    <n v="9080"/>
    <x v="5"/>
    <s v="H00502"/>
    <x v="8"/>
    <x v="5"/>
    <x v="5"/>
    <x v="8"/>
    <x v="2"/>
  </r>
  <r>
    <n v="9081"/>
    <x v="1"/>
    <s v="H00920"/>
    <x v="9"/>
    <x v="1"/>
    <x v="1"/>
    <x v="19"/>
    <x v="3"/>
  </r>
  <r>
    <n v="9082"/>
    <x v="2"/>
    <s v="H00670"/>
    <x v="0"/>
    <x v="2"/>
    <x v="2"/>
    <x v="22"/>
    <x v="2"/>
  </r>
  <r>
    <n v="9083"/>
    <x v="3"/>
    <s v="H00136"/>
    <x v="4"/>
    <x v="3"/>
    <x v="3"/>
    <x v="17"/>
    <x v="0"/>
  </r>
  <r>
    <n v="9084"/>
    <x v="2"/>
    <s v="H00124"/>
    <x v="9"/>
    <x v="2"/>
    <x v="2"/>
    <x v="9"/>
    <x v="1"/>
  </r>
  <r>
    <n v="9085"/>
    <x v="4"/>
    <s v="H00215"/>
    <x v="0"/>
    <x v="4"/>
    <x v="4"/>
    <x v="0"/>
    <x v="0"/>
  </r>
  <r>
    <n v="9086"/>
    <x v="5"/>
    <s v="H00615"/>
    <x v="10"/>
    <x v="5"/>
    <x v="5"/>
    <x v="15"/>
    <x v="3"/>
  </r>
  <r>
    <n v="9087"/>
    <x v="4"/>
    <s v="H00838"/>
    <x v="2"/>
    <x v="4"/>
    <x v="4"/>
    <x v="12"/>
    <x v="2"/>
  </r>
  <r>
    <n v="9088"/>
    <x v="2"/>
    <s v="H00924"/>
    <x v="2"/>
    <x v="2"/>
    <x v="2"/>
    <x v="18"/>
    <x v="2"/>
  </r>
  <r>
    <n v="9089"/>
    <x v="0"/>
    <s v="H00924"/>
    <x v="27"/>
    <x v="0"/>
    <x v="0"/>
    <x v="18"/>
    <x v="2"/>
  </r>
  <r>
    <n v="9090"/>
    <x v="5"/>
    <s v="H00555"/>
    <x v="22"/>
    <x v="5"/>
    <x v="5"/>
    <x v="10"/>
    <x v="2"/>
  </r>
  <r>
    <n v="9091"/>
    <x v="1"/>
    <s v="H00555"/>
    <x v="27"/>
    <x v="1"/>
    <x v="1"/>
    <x v="10"/>
    <x v="2"/>
  </r>
  <r>
    <n v="9092"/>
    <x v="0"/>
    <s v="H00670"/>
    <x v="22"/>
    <x v="0"/>
    <x v="0"/>
    <x v="22"/>
    <x v="2"/>
  </r>
  <r>
    <n v="9093"/>
    <x v="1"/>
    <s v="H00257"/>
    <x v="24"/>
    <x v="1"/>
    <x v="1"/>
    <x v="16"/>
    <x v="1"/>
  </r>
  <r>
    <n v="9094"/>
    <x v="1"/>
    <s v="H00278"/>
    <x v="9"/>
    <x v="1"/>
    <x v="1"/>
    <x v="21"/>
    <x v="2"/>
  </r>
  <r>
    <n v="9095"/>
    <x v="3"/>
    <s v="H00924"/>
    <x v="22"/>
    <x v="3"/>
    <x v="3"/>
    <x v="18"/>
    <x v="2"/>
  </r>
  <r>
    <n v="9096"/>
    <x v="5"/>
    <s v="H00124"/>
    <x v="7"/>
    <x v="5"/>
    <x v="5"/>
    <x v="9"/>
    <x v="1"/>
  </r>
  <r>
    <n v="9097"/>
    <x v="5"/>
    <s v="H00920"/>
    <x v="23"/>
    <x v="5"/>
    <x v="5"/>
    <x v="19"/>
    <x v="3"/>
  </r>
  <r>
    <n v="9098"/>
    <x v="5"/>
    <s v="H00903"/>
    <x v="18"/>
    <x v="5"/>
    <x v="5"/>
    <x v="2"/>
    <x v="2"/>
  </r>
  <r>
    <n v="9099"/>
    <x v="2"/>
    <s v="H00555"/>
    <x v="2"/>
    <x v="2"/>
    <x v="2"/>
    <x v="10"/>
    <x v="2"/>
  </r>
  <r>
    <n v="9100"/>
    <x v="3"/>
    <s v="H00857"/>
    <x v="1"/>
    <x v="3"/>
    <x v="3"/>
    <x v="5"/>
    <x v="2"/>
  </r>
  <r>
    <n v="9101"/>
    <x v="2"/>
    <s v="H00870"/>
    <x v="20"/>
    <x v="2"/>
    <x v="2"/>
    <x v="20"/>
    <x v="2"/>
  </r>
  <r>
    <n v="9102"/>
    <x v="1"/>
    <s v="H00924"/>
    <x v="1"/>
    <x v="1"/>
    <x v="1"/>
    <x v="18"/>
    <x v="2"/>
  </r>
  <r>
    <n v="9103"/>
    <x v="0"/>
    <s v="H00278"/>
    <x v="29"/>
    <x v="0"/>
    <x v="0"/>
    <x v="21"/>
    <x v="2"/>
  </r>
  <r>
    <n v="9104"/>
    <x v="2"/>
    <s v="H00615"/>
    <x v="26"/>
    <x v="2"/>
    <x v="2"/>
    <x v="15"/>
    <x v="3"/>
  </r>
  <r>
    <n v="9105"/>
    <x v="3"/>
    <s v="H00124"/>
    <x v="9"/>
    <x v="3"/>
    <x v="3"/>
    <x v="9"/>
    <x v="1"/>
  </r>
  <r>
    <n v="9106"/>
    <x v="5"/>
    <s v="H00257"/>
    <x v="5"/>
    <x v="5"/>
    <x v="5"/>
    <x v="16"/>
    <x v="1"/>
  </r>
  <r>
    <n v="9107"/>
    <x v="0"/>
    <s v="H00615"/>
    <x v="13"/>
    <x v="0"/>
    <x v="0"/>
    <x v="15"/>
    <x v="3"/>
  </r>
  <r>
    <n v="9108"/>
    <x v="0"/>
    <s v="H00920"/>
    <x v="7"/>
    <x v="0"/>
    <x v="0"/>
    <x v="19"/>
    <x v="3"/>
  </r>
  <r>
    <n v="9109"/>
    <x v="3"/>
    <s v="H00278"/>
    <x v="21"/>
    <x v="3"/>
    <x v="3"/>
    <x v="21"/>
    <x v="2"/>
  </r>
  <r>
    <n v="9110"/>
    <x v="0"/>
    <s v="H00838"/>
    <x v="17"/>
    <x v="0"/>
    <x v="0"/>
    <x v="12"/>
    <x v="2"/>
  </r>
  <r>
    <n v="9111"/>
    <x v="3"/>
    <s v="H00920"/>
    <x v="26"/>
    <x v="3"/>
    <x v="3"/>
    <x v="19"/>
    <x v="3"/>
  </r>
  <r>
    <n v="9112"/>
    <x v="4"/>
    <s v="H00555"/>
    <x v="20"/>
    <x v="4"/>
    <x v="4"/>
    <x v="10"/>
    <x v="2"/>
  </r>
  <r>
    <n v="9113"/>
    <x v="3"/>
    <s v="H00838"/>
    <x v="27"/>
    <x v="3"/>
    <x v="3"/>
    <x v="12"/>
    <x v="2"/>
  </r>
  <r>
    <n v="9114"/>
    <x v="2"/>
    <s v="H00600"/>
    <x v="30"/>
    <x v="2"/>
    <x v="2"/>
    <x v="13"/>
    <x v="1"/>
  </r>
  <r>
    <n v="9115"/>
    <x v="0"/>
    <s v="H00125"/>
    <x v="17"/>
    <x v="0"/>
    <x v="0"/>
    <x v="3"/>
    <x v="0"/>
  </r>
  <r>
    <n v="9116"/>
    <x v="1"/>
    <s v="H00615"/>
    <x v="5"/>
    <x v="1"/>
    <x v="1"/>
    <x v="15"/>
    <x v="3"/>
  </r>
  <r>
    <n v="9117"/>
    <x v="0"/>
    <s v="H00136"/>
    <x v="31"/>
    <x v="0"/>
    <x v="0"/>
    <x v="17"/>
    <x v="0"/>
  </r>
  <r>
    <n v="9118"/>
    <x v="4"/>
    <s v="H00670"/>
    <x v="5"/>
    <x v="4"/>
    <x v="4"/>
    <x v="22"/>
    <x v="2"/>
  </r>
  <r>
    <n v="9119"/>
    <x v="2"/>
    <s v="H00857"/>
    <x v="24"/>
    <x v="2"/>
    <x v="2"/>
    <x v="5"/>
    <x v="2"/>
  </r>
  <r>
    <n v="9120"/>
    <x v="3"/>
    <s v="H00600"/>
    <x v="1"/>
    <x v="3"/>
    <x v="3"/>
    <x v="13"/>
    <x v="1"/>
  </r>
  <r>
    <n v="9121"/>
    <x v="4"/>
    <s v="H00124"/>
    <x v="7"/>
    <x v="4"/>
    <x v="4"/>
    <x v="9"/>
    <x v="1"/>
  </r>
  <r>
    <n v="9122"/>
    <x v="0"/>
    <s v="H00742"/>
    <x v="17"/>
    <x v="0"/>
    <x v="0"/>
    <x v="14"/>
    <x v="0"/>
  </r>
  <r>
    <n v="9123"/>
    <x v="5"/>
    <s v="H00979"/>
    <x v="21"/>
    <x v="5"/>
    <x v="5"/>
    <x v="1"/>
    <x v="1"/>
  </r>
  <r>
    <n v="9124"/>
    <x v="5"/>
    <s v="H00136"/>
    <x v="19"/>
    <x v="5"/>
    <x v="5"/>
    <x v="17"/>
    <x v="0"/>
  </r>
  <r>
    <n v="9125"/>
    <x v="1"/>
    <s v="H00215"/>
    <x v="28"/>
    <x v="1"/>
    <x v="1"/>
    <x v="0"/>
    <x v="0"/>
  </r>
  <r>
    <n v="9126"/>
    <x v="3"/>
    <s v="H00742"/>
    <x v="28"/>
    <x v="3"/>
    <x v="3"/>
    <x v="14"/>
    <x v="0"/>
  </r>
  <r>
    <n v="9127"/>
    <x v="3"/>
    <s v="H00553"/>
    <x v="32"/>
    <x v="3"/>
    <x v="3"/>
    <x v="6"/>
    <x v="2"/>
  </r>
  <r>
    <n v="9128"/>
    <x v="4"/>
    <s v="H00615"/>
    <x v="7"/>
    <x v="4"/>
    <x v="4"/>
    <x v="15"/>
    <x v="3"/>
  </r>
  <r>
    <n v="9129"/>
    <x v="0"/>
    <s v="H00600"/>
    <x v="9"/>
    <x v="0"/>
    <x v="0"/>
    <x v="13"/>
    <x v="1"/>
  </r>
  <r>
    <n v="9130"/>
    <x v="2"/>
    <s v="H00553"/>
    <x v="26"/>
    <x v="2"/>
    <x v="2"/>
    <x v="6"/>
    <x v="2"/>
  </r>
  <r>
    <n v="9131"/>
    <x v="0"/>
    <s v="H00870"/>
    <x v="29"/>
    <x v="0"/>
    <x v="0"/>
    <x v="20"/>
    <x v="2"/>
  </r>
  <r>
    <n v="9132"/>
    <x v="3"/>
    <s v="H00670"/>
    <x v="32"/>
    <x v="3"/>
    <x v="3"/>
    <x v="22"/>
    <x v="2"/>
  </r>
  <r>
    <n v="9133"/>
    <x v="2"/>
    <s v="H00979"/>
    <x v="28"/>
    <x v="2"/>
    <x v="2"/>
    <x v="1"/>
    <x v="1"/>
  </r>
  <r>
    <n v="9134"/>
    <x v="2"/>
    <s v="H00742"/>
    <x v="6"/>
    <x v="2"/>
    <x v="2"/>
    <x v="14"/>
    <x v="0"/>
  </r>
  <r>
    <n v="9135"/>
    <x v="2"/>
    <s v="H00136"/>
    <x v="9"/>
    <x v="2"/>
    <x v="2"/>
    <x v="17"/>
    <x v="0"/>
  </r>
  <r>
    <n v="9136"/>
    <x v="5"/>
    <s v="H00857"/>
    <x v="4"/>
    <x v="5"/>
    <x v="5"/>
    <x v="5"/>
    <x v="2"/>
  </r>
  <r>
    <n v="9136"/>
    <x v="4"/>
    <s v="H00278"/>
    <x v="6"/>
    <x v="4"/>
    <x v="4"/>
    <x v="2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B3DB3D-4F04-CA4B-912A-011BCE33E512}" name="PivotTable9" cacheId="5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C30" firstHeaderRow="1" firstDataRow="2" firstDataCol="1" rowPageCount="3" colPageCount="1"/>
  <pivotFields count="8">
    <pivotField showAll="0"/>
    <pivotField axis="axisCol" showAll="0">
      <items count="7">
        <item x="0"/>
        <item x="5"/>
        <item x="1"/>
        <item x="4"/>
        <item x="2"/>
        <item x="3"/>
        <item t="default"/>
      </items>
    </pivotField>
    <pivotField showAll="0"/>
    <pivotField dataField="1" showAll="0">
      <items count="34">
        <item x="17"/>
        <item x="23"/>
        <item x="7"/>
        <item x="28"/>
        <item x="3"/>
        <item x="10"/>
        <item x="30"/>
        <item x="22"/>
        <item x="19"/>
        <item x="27"/>
        <item x="9"/>
        <item x="25"/>
        <item x="29"/>
        <item x="15"/>
        <item x="18"/>
        <item x="12"/>
        <item x="11"/>
        <item x="20"/>
        <item x="6"/>
        <item x="4"/>
        <item x="8"/>
        <item x="21"/>
        <item x="32"/>
        <item x="14"/>
        <item x="26"/>
        <item x="5"/>
        <item x="13"/>
        <item x="24"/>
        <item x="2"/>
        <item x="0"/>
        <item x="1"/>
        <item x="31"/>
        <item x="16"/>
        <item t="default"/>
      </items>
    </pivotField>
    <pivotField axis="axisPage" showAll="0">
      <items count="7">
        <item x="0"/>
        <item x="5"/>
        <item x="1"/>
        <item x="4"/>
        <item x="2"/>
        <item x="3"/>
        <item t="default"/>
      </items>
    </pivotField>
    <pivotField axis="axisPage" multipleItemSelectionAllowed="1" showAll="0">
      <items count="7">
        <item h="1" x="5"/>
        <item h="1" x="3"/>
        <item x="2"/>
        <item h="1" x="0"/>
        <item h="1" x="1"/>
        <item h="1" x="4"/>
        <item t="default"/>
      </items>
    </pivotField>
    <pivotField axis="axisRow" showAll="0">
      <items count="24">
        <item x="19"/>
        <item x="16"/>
        <item x="3"/>
        <item x="4"/>
        <item x="12"/>
        <item x="22"/>
        <item x="6"/>
        <item x="14"/>
        <item x="15"/>
        <item x="18"/>
        <item x="10"/>
        <item x="20"/>
        <item x="2"/>
        <item x="1"/>
        <item x="9"/>
        <item x="0"/>
        <item x="21"/>
        <item x="7"/>
        <item x="5"/>
        <item x="8"/>
        <item x="11"/>
        <item x="13"/>
        <item x="17"/>
        <item t="default"/>
      </items>
    </pivotField>
    <pivotField axis="axisPage" showAll="0">
      <items count="5">
        <item x="2"/>
        <item x="3"/>
        <item x="1"/>
        <item x="0"/>
        <item t="default"/>
      </items>
    </pivotField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1"/>
  </colFields>
  <colItems count="2">
    <i>
      <x v="4"/>
    </i>
    <i t="grand">
      <x/>
    </i>
  </colItems>
  <pageFields count="3">
    <pageField fld="7" hier="-1"/>
    <pageField fld="5" hier="-1"/>
    <pageField fld="4" hier="-1"/>
  </pageFields>
  <dataFields count="1">
    <dataField name="Average of CourseGrade" fld="3" subtotal="average" baseField="0" baseItem="0"/>
  </dataFields>
  <conditionalFormats count="2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0"/>
            </reference>
            <reference field="6" count="23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1" selected="0">
              <x v="0"/>
            </reference>
            <reference field="6" count="23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C867B2-1770-D44C-83E1-086007CC1BFC}" name="Houses" displayName="Houses" ref="A1:B5" totalsRowShown="0">
  <autoFilter ref="A1:B5" xr:uid="{69D0070E-E7B9-2149-9248-5A5B1CD10D9A}"/>
  <sortState ref="A2:B5">
    <sortCondition ref="A1:A5"/>
  </sortState>
  <tableColumns count="2">
    <tableColumn id="1" xr3:uid="{B38223CC-55F4-CA4B-A66E-D86BF22483F1}" name="HouseCode"/>
    <tableColumn id="2" xr3:uid="{D6EEBD5F-9F0B-ED42-A840-43DF2B25DF1E}" name="HouseName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0FF009-723F-F14E-8C34-9A3E3B0B9880}" name="Students" displayName="Students" ref="A1:E24" totalsRowShown="0">
  <autoFilter ref="A1:E24" xr:uid="{D360D0D4-3CEF-6344-B197-4305383C218D}"/>
  <tableColumns count="5">
    <tableColumn id="1" xr3:uid="{2CB7EB88-DB2F-CD40-8EAB-F657A6439350}" name="StudentID"/>
    <tableColumn id="2" xr3:uid="{FC7AC020-AD8D-FF4D-BAEC-389947FFDC2A}" name="FirstName"/>
    <tableColumn id="3" xr3:uid="{D0C677F5-2269-2142-90CA-F32CAAC5DF57}" name="LastName"/>
    <tableColumn id="4" xr3:uid="{78B4E61C-AD6C-9E46-8864-52F1533B2E60}" name="HouseFK" dataDxfId="11"/>
    <tableColumn id="5" xr3:uid="{11B54DF3-FFCE-B54A-8E3C-52BDC376FA8E}" name="HouseName" dataDxfId="10">
      <calculatedColumnFormula>VLOOKUP(Students[[#This Row],[HouseFK]],Houses[],2,FALSE)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8ECB5-8344-F840-B6AC-70BC1997D56D}" name="Courses" displayName="Courses" ref="A1:D7" totalsRowShown="0">
  <autoFilter ref="A1:D7" xr:uid="{1CEFA963-575E-D449-AA4D-101B7D6427AB}"/>
  <tableColumns count="4">
    <tableColumn id="1" xr3:uid="{1B021345-CF66-994C-A6D2-3D600A210EE1}" name="CourseCode"/>
    <tableColumn id="2" xr3:uid="{6B782412-A5CF-5A49-A9E8-43762E6365D8}" name="CourseName"/>
    <tableColumn id="3" xr3:uid="{44C299EF-0601-0D49-9690-81F30F50680E}" name="ProfFirstName"/>
    <tableColumn id="4" xr3:uid="{6BD62D2C-A0D9-6642-AF2F-63926100992E}" name="ProfLastName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B5884D-6276-2A4F-990C-6EF02BE898B0}" name="Enrollments" displayName="Enrollments" ref="A1:D139" totalsRowShown="0">
  <autoFilter ref="A1:D139" xr:uid="{404EAE6F-21E2-C24F-895F-1BAF0106FD2E}"/>
  <tableColumns count="4">
    <tableColumn id="1" xr3:uid="{3948405A-3E31-A947-91A9-46F7851C6202}" name="EnrollmentNum"/>
    <tableColumn id="2" xr3:uid="{F02FCA77-2F2C-A94F-A95C-B9C69535A063}" name="CourseFK" dataDxfId="9"/>
    <tableColumn id="3" xr3:uid="{D1BE1814-4831-3A49-96A6-E29EC7A2D17D}" name="StudentFK" dataDxfId="8"/>
    <tableColumn id="4" xr3:uid="{3A1673A0-82C7-EA47-A613-23D409497559}" name="CourseGrade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27469C-388C-BF4C-A966-50F3D46A17CD}" name="Enrollments6" displayName="Enrollments6" ref="A1:H139" totalsRowShown="0">
  <autoFilter ref="A1:H139" xr:uid="{404EAE6F-21E2-C24F-895F-1BAF0106FD2E}"/>
  <tableColumns count="8">
    <tableColumn id="1" xr3:uid="{21F84F8E-84A4-9B45-9EA1-ABDDF36BA1D6}" name="EnrollmentNum"/>
    <tableColumn id="2" xr3:uid="{5D1076DE-F08F-2741-9BD9-D9177F511F08}" name="CourseFK" dataDxfId="7"/>
    <tableColumn id="3" xr3:uid="{8E6BB945-FBCA-D64D-B488-58047720FE72}" name="StudentFK" dataDxfId="6"/>
    <tableColumn id="4" xr3:uid="{B8596D7F-12E7-684A-BD84-5C913338A121}" name="CourseGrade"/>
    <tableColumn id="5" xr3:uid="{186EFC04-3FEB-104E-A5E7-8C916C0E2069}" name="CourseName" dataDxfId="5">
      <calculatedColumnFormula>VLOOKUP(Enrollments6[[#This Row],[CourseFK]],Courses[],2,FALSE)</calculatedColumnFormula>
    </tableColumn>
    <tableColumn id="6" xr3:uid="{67DD4630-686C-9644-BA64-0D5C39091FCD}" name="ProfessorFullName" dataDxfId="4">
      <calculatedColumnFormula>VLOOKUP(Enrollments6[[#This Row],[CourseFK]],Courses[],3,FALSE)&amp;" "&amp;VLOOKUP(Enrollments6[[#This Row],[CourseFK]],Courses[],4,FALSE)</calculatedColumnFormula>
    </tableColumn>
    <tableColumn id="7" xr3:uid="{859CC59E-2537-8743-85B6-01C3EC7993E0}" name="StudentFullName" dataDxfId="3">
      <calculatedColumnFormula>VLOOKUP(Enrollments6[[#This Row],[StudentFK]],Students[],2,FALSE)&amp;" "&amp;VLOOKUP(Enrollments6[[#This Row],[StudentFK]],Students[],3,FALSE)</calculatedColumnFormula>
    </tableColumn>
    <tableColumn id="8" xr3:uid="{D47152BE-4B1F-2C45-A99F-BF663523F8A6}" name="HouseName" dataDxfId="2">
      <calculatedColumnFormula>VLOOKUP(VLOOKUP(Enrollments6[[#This Row],[StudentFK]],Students[],4,FALSE),Houses[],2,FALSE)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455D-14F5-D648-B9A3-9CE4B9E52E75}">
  <dimension ref="B2:J6"/>
  <sheetViews>
    <sheetView showGridLines="0" zoomScale="170" zoomScaleNormal="170" workbookViewId="0">
      <selection activeCell="H14" sqref="H14"/>
    </sheetView>
  </sheetViews>
  <sheetFormatPr baseColWidth="10" defaultRowHeight="16"/>
  <cols>
    <col min="1" max="1" width="6" customWidth="1"/>
  </cols>
  <sheetData>
    <row r="2" spans="2:10" ht="24">
      <c r="B2" s="1" t="s">
        <v>109</v>
      </c>
    </row>
    <row r="4" spans="2:10">
      <c r="J4" t="s">
        <v>111</v>
      </c>
    </row>
    <row r="6" spans="2:10">
      <c r="J6" t="s">
        <v>112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12A47-8CA0-7244-8F07-E92F0285565B}">
  <dimension ref="A1:B5"/>
  <sheetViews>
    <sheetView zoomScale="250" zoomScaleNormal="250" workbookViewId="0">
      <selection activeCell="B2" sqref="B2"/>
    </sheetView>
  </sheetViews>
  <sheetFormatPr baseColWidth="10" defaultRowHeight="16"/>
  <cols>
    <col min="2" max="2" width="15.5" bestFit="1" customWidth="1"/>
  </cols>
  <sheetData>
    <row r="1" spans="1:2">
      <c r="A1" t="s">
        <v>4</v>
      </c>
      <c r="B1" t="s">
        <v>5</v>
      </c>
    </row>
    <row r="2" spans="1:2">
      <c r="A2" t="s">
        <v>6</v>
      </c>
      <c r="B2" t="s">
        <v>7</v>
      </c>
    </row>
    <row r="3" spans="1:2">
      <c r="A3" t="s">
        <v>25</v>
      </c>
      <c r="B3" t="s">
        <v>26</v>
      </c>
    </row>
    <row r="4" spans="1:2">
      <c r="A4" t="s">
        <v>35</v>
      </c>
      <c r="B4" t="s">
        <v>36</v>
      </c>
    </row>
    <row r="5" spans="1:2">
      <c r="A5" t="s">
        <v>45</v>
      </c>
      <c r="B5" t="s">
        <v>46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FA3B-FDF3-CB4B-AC15-4388148B7BC1}">
  <dimension ref="A1:E24"/>
  <sheetViews>
    <sheetView zoomScale="220" zoomScaleNormal="220" workbookViewId="0">
      <selection activeCell="D2" sqref="D2"/>
    </sheetView>
  </sheetViews>
  <sheetFormatPr baseColWidth="10" defaultRowHeight="16"/>
  <cols>
    <col min="5" max="5" width="15.5" bestFit="1" customWidth="1"/>
  </cols>
  <sheetData>
    <row r="1" spans="1:5">
      <c r="A1" t="s">
        <v>0</v>
      </c>
      <c r="B1" t="s">
        <v>1</v>
      </c>
      <c r="C1" t="s">
        <v>2</v>
      </c>
      <c r="D1" t="s">
        <v>107</v>
      </c>
      <c r="E1" t="s">
        <v>5</v>
      </c>
    </row>
    <row r="2" spans="1:5">
      <c r="A2" t="s">
        <v>57</v>
      </c>
      <c r="B2" t="s">
        <v>27</v>
      </c>
      <c r="C2" t="s">
        <v>28</v>
      </c>
      <c r="D2" s="3" t="s">
        <v>25</v>
      </c>
      <c r="E2" t="str">
        <f>VLOOKUP(Students[[#This Row],[HouseFK]],Houses[],2,FALSE)</f>
        <v>Hufflepuff House</v>
      </c>
    </row>
    <row r="3" spans="1:5">
      <c r="A3" t="s">
        <v>58</v>
      </c>
      <c r="B3" t="s">
        <v>16</v>
      </c>
      <c r="C3" t="s">
        <v>17</v>
      </c>
      <c r="D3" s="3" t="s">
        <v>6</v>
      </c>
      <c r="E3" t="str">
        <f>VLOOKUP(Students[[#This Row],[HouseFK]],Houses[],2,FALSE)</f>
        <v>Gryffindor House</v>
      </c>
    </row>
    <row r="4" spans="1:5">
      <c r="A4" t="s">
        <v>59</v>
      </c>
      <c r="B4" t="s">
        <v>29</v>
      </c>
      <c r="C4" t="s">
        <v>30</v>
      </c>
      <c r="D4" s="3" t="s">
        <v>25</v>
      </c>
      <c r="E4" t="str">
        <f>VLOOKUP(Students[[#This Row],[HouseFK]],Houses[],2,FALSE)</f>
        <v>Hufflepuff House</v>
      </c>
    </row>
    <row r="5" spans="1:5">
      <c r="A5" t="s">
        <v>60</v>
      </c>
      <c r="B5" t="s">
        <v>41</v>
      </c>
      <c r="C5" t="s">
        <v>42</v>
      </c>
      <c r="D5" s="3" t="s">
        <v>35</v>
      </c>
      <c r="E5" t="str">
        <f>VLOOKUP(Students[[#This Row],[HouseFK]],Houses[],2,FALSE)</f>
        <v>Ravenclaw House</v>
      </c>
    </row>
    <row r="6" spans="1:5">
      <c r="A6" t="s">
        <v>61</v>
      </c>
      <c r="B6" t="s">
        <v>21</v>
      </c>
      <c r="C6" t="s">
        <v>22</v>
      </c>
      <c r="D6" s="3" t="s">
        <v>6</v>
      </c>
      <c r="E6" t="str">
        <f>VLOOKUP(Students[[#This Row],[HouseFK]],Houses[],2,FALSE)</f>
        <v>Gryffindor House</v>
      </c>
    </row>
    <row r="7" spans="1:5">
      <c r="A7" t="s">
        <v>62</v>
      </c>
      <c r="B7" t="s">
        <v>49</v>
      </c>
      <c r="C7" t="s">
        <v>50</v>
      </c>
      <c r="D7" s="3" t="s">
        <v>45</v>
      </c>
      <c r="E7" t="str">
        <f>VLOOKUP(Students[[#This Row],[HouseFK]],Houses[],2,FALSE)</f>
        <v>Slytherin House</v>
      </c>
    </row>
    <row r="8" spans="1:5">
      <c r="A8" t="s">
        <v>63</v>
      </c>
      <c r="B8" t="s">
        <v>39</v>
      </c>
      <c r="C8" t="s">
        <v>40</v>
      </c>
      <c r="D8" s="3" t="s">
        <v>35</v>
      </c>
      <c r="E8" t="str">
        <f>VLOOKUP(Students[[#This Row],[HouseFK]],Houses[],2,FALSE)</f>
        <v>Ravenclaw House</v>
      </c>
    </row>
    <row r="9" spans="1:5">
      <c r="A9" t="s">
        <v>64</v>
      </c>
      <c r="B9" t="s">
        <v>43</v>
      </c>
      <c r="C9" t="s">
        <v>44</v>
      </c>
      <c r="D9" s="3" t="s">
        <v>35</v>
      </c>
      <c r="E9" t="str">
        <f>VLOOKUP(Students[[#This Row],[HouseFK]],Houses[],2,FALSE)</f>
        <v>Ravenclaw House</v>
      </c>
    </row>
    <row r="10" spans="1:5">
      <c r="A10" t="s">
        <v>65</v>
      </c>
      <c r="B10" t="s">
        <v>55</v>
      </c>
      <c r="C10" t="s">
        <v>56</v>
      </c>
      <c r="D10" s="3" t="s">
        <v>45</v>
      </c>
      <c r="E10" t="str">
        <f>VLOOKUP(Students[[#This Row],[HouseFK]],Houses[],2,FALSE)</f>
        <v>Slytherin House</v>
      </c>
    </row>
    <row r="11" spans="1:5">
      <c r="A11" t="s">
        <v>66</v>
      </c>
      <c r="B11" t="s">
        <v>31</v>
      </c>
      <c r="C11" t="s">
        <v>32</v>
      </c>
      <c r="D11" s="3" t="s">
        <v>25</v>
      </c>
      <c r="E11" t="str">
        <f>VLOOKUP(Students[[#This Row],[HouseFK]],Houses[],2,FALSE)</f>
        <v>Hufflepuff House</v>
      </c>
    </row>
    <row r="12" spans="1:5">
      <c r="A12" t="s">
        <v>67</v>
      </c>
      <c r="B12" t="s">
        <v>53</v>
      </c>
      <c r="C12" t="s">
        <v>54</v>
      </c>
      <c r="D12" s="3" t="s">
        <v>45</v>
      </c>
      <c r="E12" t="str">
        <f>VLOOKUP(Students[[#This Row],[HouseFK]],Houses[],2,FALSE)</f>
        <v>Slytherin House</v>
      </c>
    </row>
    <row r="13" spans="1:5">
      <c r="A13" t="s">
        <v>68</v>
      </c>
      <c r="B13" t="s">
        <v>10</v>
      </c>
      <c r="C13" t="s">
        <v>11</v>
      </c>
      <c r="D13" s="3" t="s">
        <v>6</v>
      </c>
      <c r="E13" t="str">
        <f>VLOOKUP(Students[[#This Row],[HouseFK]],Houses[],2,FALSE)</f>
        <v>Gryffindor House</v>
      </c>
    </row>
    <row r="14" spans="1:5">
      <c r="A14" t="s">
        <v>69</v>
      </c>
      <c r="B14" t="s">
        <v>14</v>
      </c>
      <c r="C14" t="s">
        <v>15</v>
      </c>
      <c r="D14" s="3" t="s">
        <v>6</v>
      </c>
      <c r="E14" t="str">
        <f>VLOOKUP(Students[[#This Row],[HouseFK]],Houses[],2,FALSE)</f>
        <v>Gryffindor House</v>
      </c>
    </row>
    <row r="15" spans="1:5">
      <c r="A15" t="s">
        <v>70</v>
      </c>
      <c r="B15" t="s">
        <v>37</v>
      </c>
      <c r="C15" t="s">
        <v>38</v>
      </c>
      <c r="D15" s="3" t="s">
        <v>35</v>
      </c>
      <c r="E15" t="str">
        <f>VLOOKUP(Students[[#This Row],[HouseFK]],Houses[],2,FALSE)</f>
        <v>Ravenclaw House</v>
      </c>
    </row>
    <row r="16" spans="1:5">
      <c r="A16" t="s">
        <v>71</v>
      </c>
      <c r="B16" t="s">
        <v>33</v>
      </c>
      <c r="C16" t="s">
        <v>34</v>
      </c>
      <c r="D16" s="3" t="s">
        <v>25</v>
      </c>
      <c r="E16" t="str">
        <f>VLOOKUP(Students[[#This Row],[HouseFK]],Houses[],2,FALSE)</f>
        <v>Hufflepuff House</v>
      </c>
    </row>
    <row r="17" spans="1:5">
      <c r="A17" t="s">
        <v>72</v>
      </c>
      <c r="B17" t="s">
        <v>47</v>
      </c>
      <c r="C17" t="s">
        <v>48</v>
      </c>
      <c r="D17" s="3" t="s">
        <v>45</v>
      </c>
      <c r="E17" t="str">
        <f>VLOOKUP(Students[[#This Row],[HouseFK]],Houses[],2,FALSE)</f>
        <v>Slytherin House</v>
      </c>
    </row>
    <row r="18" spans="1:5">
      <c r="A18" t="s">
        <v>73</v>
      </c>
      <c r="B18" t="s">
        <v>51</v>
      </c>
      <c r="C18" t="s">
        <v>52</v>
      </c>
      <c r="D18" s="3" t="s">
        <v>45</v>
      </c>
      <c r="E18" t="str">
        <f>VLOOKUP(Students[[#This Row],[HouseFK]],Houses[],2,FALSE)</f>
        <v>Slytherin House</v>
      </c>
    </row>
    <row r="19" spans="1:5">
      <c r="A19" t="s">
        <v>74</v>
      </c>
      <c r="B19" t="s">
        <v>23</v>
      </c>
      <c r="C19" t="s">
        <v>24</v>
      </c>
      <c r="D19" s="3" t="s">
        <v>6</v>
      </c>
      <c r="E19" t="str">
        <f>VLOOKUP(Students[[#This Row],[HouseFK]],Houses[],2,FALSE)</f>
        <v>Gryffindor House</v>
      </c>
    </row>
    <row r="20" spans="1:5">
      <c r="A20" t="s">
        <v>79</v>
      </c>
      <c r="B20" t="s">
        <v>8</v>
      </c>
      <c r="C20" t="s">
        <v>9</v>
      </c>
      <c r="D20" s="3" t="s">
        <v>6</v>
      </c>
      <c r="E20" t="str">
        <f>VLOOKUP(Students[[#This Row],[HouseFK]],Houses[],2,FALSE)</f>
        <v>Gryffindor House</v>
      </c>
    </row>
    <row r="21" spans="1:5">
      <c r="A21" t="s">
        <v>75</v>
      </c>
      <c r="B21" t="s">
        <v>19</v>
      </c>
      <c r="C21" t="s">
        <v>13</v>
      </c>
      <c r="D21" s="3" t="s">
        <v>6</v>
      </c>
      <c r="E21" t="str">
        <f>VLOOKUP(Students[[#This Row],[HouseFK]],Houses[],2,FALSE)</f>
        <v>Gryffindor House</v>
      </c>
    </row>
    <row r="22" spans="1:5">
      <c r="A22" t="s">
        <v>76</v>
      </c>
      <c r="B22" t="s">
        <v>20</v>
      </c>
      <c r="C22" t="s">
        <v>13</v>
      </c>
      <c r="D22" s="3" t="s">
        <v>6</v>
      </c>
      <c r="E22" t="str">
        <f>VLOOKUP(Students[[#This Row],[HouseFK]],Houses[],2,FALSE)</f>
        <v>Gryffindor House</v>
      </c>
    </row>
    <row r="23" spans="1:5">
      <c r="A23" t="s">
        <v>77</v>
      </c>
      <c r="B23" t="s">
        <v>12</v>
      </c>
      <c r="C23" t="s">
        <v>13</v>
      </c>
      <c r="D23" s="3" t="s">
        <v>6</v>
      </c>
      <c r="E23" t="str">
        <f>VLOOKUP(Students[[#This Row],[HouseFK]],Houses[],2,FALSE)</f>
        <v>Gryffindor House</v>
      </c>
    </row>
    <row r="24" spans="1:5">
      <c r="A24" t="s">
        <v>78</v>
      </c>
      <c r="B24" t="s">
        <v>18</v>
      </c>
      <c r="C24" t="s">
        <v>13</v>
      </c>
      <c r="D24" s="3" t="s">
        <v>6</v>
      </c>
      <c r="E24" t="str">
        <f>VLOOKUP(Students[[#This Row],[HouseFK]],Houses[],2,FALSE)</f>
        <v>Gryffindor House</v>
      </c>
    </row>
  </sheetData>
  <sortState ref="B2:D24">
    <sortCondition ref="C2:C24"/>
    <sortCondition ref="B2:B24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D0F7-CE31-8D4E-B52C-D7A3E204CA4C}">
  <dimension ref="A1:D7"/>
  <sheetViews>
    <sheetView zoomScale="220" zoomScaleNormal="220" workbookViewId="0">
      <selection activeCell="E1" sqref="E1"/>
    </sheetView>
  </sheetViews>
  <sheetFormatPr baseColWidth="10" defaultRowHeight="16"/>
  <cols>
    <col min="1" max="1" width="11.33203125" customWidth="1"/>
    <col min="2" max="2" width="26" bestFit="1" customWidth="1"/>
    <col min="3" max="3" width="13.1640625" bestFit="1" customWidth="1"/>
    <col min="4" max="4" width="12.83203125" bestFit="1" customWidth="1"/>
  </cols>
  <sheetData>
    <row r="1" spans="1:4">
      <c r="A1" t="s">
        <v>110</v>
      </c>
      <c r="B1" t="s">
        <v>3</v>
      </c>
      <c r="C1" t="s">
        <v>93</v>
      </c>
      <c r="D1" t="s">
        <v>96</v>
      </c>
    </row>
    <row r="2" spans="1:4">
      <c r="A2" t="s">
        <v>90</v>
      </c>
      <c r="B2" t="s">
        <v>84</v>
      </c>
      <c r="C2" t="s">
        <v>99</v>
      </c>
      <c r="D2" t="s">
        <v>100</v>
      </c>
    </row>
    <row r="3" spans="1:4">
      <c r="A3" t="s">
        <v>86</v>
      </c>
      <c r="B3" t="s">
        <v>80</v>
      </c>
      <c r="C3" t="s">
        <v>94</v>
      </c>
      <c r="D3" t="s">
        <v>95</v>
      </c>
    </row>
    <row r="4" spans="1:4">
      <c r="A4" t="s">
        <v>87</v>
      </c>
      <c r="B4" t="s">
        <v>81</v>
      </c>
      <c r="C4" t="s">
        <v>101</v>
      </c>
      <c r="D4" t="s">
        <v>102</v>
      </c>
    </row>
    <row r="5" spans="1:4">
      <c r="A5" t="s">
        <v>91</v>
      </c>
      <c r="B5" t="s">
        <v>85</v>
      </c>
      <c r="C5" t="s">
        <v>103</v>
      </c>
      <c r="D5" t="s">
        <v>104</v>
      </c>
    </row>
    <row r="6" spans="1:4">
      <c r="A6" t="s">
        <v>88</v>
      </c>
      <c r="B6" t="s">
        <v>82</v>
      </c>
      <c r="C6" t="s">
        <v>105</v>
      </c>
      <c r="D6" t="s">
        <v>106</v>
      </c>
    </row>
    <row r="7" spans="1:4">
      <c r="A7" t="s">
        <v>89</v>
      </c>
      <c r="B7" t="s">
        <v>83</v>
      </c>
      <c r="C7" t="s">
        <v>97</v>
      </c>
      <c r="D7" t="s">
        <v>98</v>
      </c>
    </row>
  </sheetData>
  <sortState ref="A2:B7">
    <sortCondition ref="A2:A7"/>
  </sortState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A158-276B-8743-8403-776EECC179DE}">
  <dimension ref="A1:D139"/>
  <sheetViews>
    <sheetView zoomScale="160" zoomScaleNormal="160" workbookViewId="0">
      <selection activeCell="G5" sqref="G5"/>
    </sheetView>
  </sheetViews>
  <sheetFormatPr baseColWidth="10" defaultRowHeight="16"/>
  <cols>
    <col min="1" max="1" width="14.83203125" customWidth="1"/>
    <col min="4" max="4" width="12.6640625" customWidth="1"/>
  </cols>
  <sheetData>
    <row r="1" spans="1:4">
      <c r="A1" t="s">
        <v>114</v>
      </c>
      <c r="B1" t="s">
        <v>92</v>
      </c>
      <c r="C1" t="s">
        <v>108</v>
      </c>
      <c r="D1" t="s">
        <v>113</v>
      </c>
    </row>
    <row r="2" spans="1:4">
      <c r="A2">
        <v>9000</v>
      </c>
      <c r="B2" s="2" t="s">
        <v>90</v>
      </c>
      <c r="C2" s="2" t="s">
        <v>62</v>
      </c>
      <c r="D2">
        <v>96</v>
      </c>
    </row>
    <row r="3" spans="1:4">
      <c r="A3">
        <v>9001</v>
      </c>
      <c r="B3" s="2" t="s">
        <v>87</v>
      </c>
      <c r="C3" s="2" t="s">
        <v>70</v>
      </c>
      <c r="D3">
        <v>97</v>
      </c>
    </row>
    <row r="4" spans="1:4">
      <c r="A4">
        <v>9002</v>
      </c>
      <c r="B4" s="2" t="s">
        <v>88</v>
      </c>
      <c r="C4" s="2" t="s">
        <v>61</v>
      </c>
      <c r="D4">
        <v>95</v>
      </c>
    </row>
    <row r="5" spans="1:4">
      <c r="A5">
        <v>9003</v>
      </c>
      <c r="B5" s="2" t="s">
        <v>88</v>
      </c>
      <c r="C5" s="2" t="s">
        <v>72</v>
      </c>
      <c r="D5">
        <v>70</v>
      </c>
    </row>
    <row r="6" spans="1:4">
      <c r="A6">
        <v>9004</v>
      </c>
      <c r="B6" s="2" t="s">
        <v>89</v>
      </c>
      <c r="C6" s="2" t="s">
        <v>71</v>
      </c>
      <c r="D6">
        <v>85</v>
      </c>
    </row>
    <row r="7" spans="1:4">
      <c r="A7">
        <v>9005</v>
      </c>
      <c r="B7" s="2" t="s">
        <v>91</v>
      </c>
      <c r="C7" s="2" t="s">
        <v>74</v>
      </c>
      <c r="D7">
        <v>92</v>
      </c>
    </row>
    <row r="8" spans="1:4">
      <c r="A8">
        <v>9006</v>
      </c>
      <c r="B8" s="2" t="s">
        <v>86</v>
      </c>
      <c r="C8" s="2" t="s">
        <v>77</v>
      </c>
      <c r="D8">
        <v>97</v>
      </c>
    </row>
    <row r="9" spans="1:4">
      <c r="A9">
        <v>9007</v>
      </c>
      <c r="B9" s="2" t="s">
        <v>86</v>
      </c>
      <c r="C9" s="2" t="s">
        <v>73</v>
      </c>
      <c r="D9">
        <v>84</v>
      </c>
    </row>
    <row r="10" spans="1:4">
      <c r="A10">
        <v>9008</v>
      </c>
      <c r="B10" s="2" t="s">
        <v>89</v>
      </c>
      <c r="C10" s="2" t="s">
        <v>78</v>
      </c>
      <c r="D10">
        <v>68</v>
      </c>
    </row>
    <row r="11" spans="1:4">
      <c r="A11">
        <v>9009</v>
      </c>
      <c r="B11" s="2" t="s">
        <v>87</v>
      </c>
      <c r="C11" s="2" t="s">
        <v>71</v>
      </c>
      <c r="D11">
        <v>87</v>
      </c>
    </row>
    <row r="12" spans="1:4">
      <c r="A12">
        <v>9010</v>
      </c>
      <c r="B12" s="2" t="s">
        <v>90</v>
      </c>
      <c r="C12" s="2" t="s">
        <v>64</v>
      </c>
      <c r="D12">
        <v>84</v>
      </c>
    </row>
    <row r="13" spans="1:4">
      <c r="A13">
        <v>9011</v>
      </c>
      <c r="B13" s="2" t="s">
        <v>90</v>
      </c>
      <c r="C13" s="2" t="s">
        <v>68</v>
      </c>
      <c r="D13">
        <v>76</v>
      </c>
    </row>
    <row r="14" spans="1:4">
      <c r="A14">
        <v>9012</v>
      </c>
      <c r="B14" s="2" t="s">
        <v>86</v>
      </c>
      <c r="C14" s="2" t="s">
        <v>59</v>
      </c>
      <c r="D14">
        <v>71</v>
      </c>
    </row>
    <row r="15" spans="1:4">
      <c r="A15">
        <v>9013</v>
      </c>
      <c r="B15" s="2" t="s">
        <v>86</v>
      </c>
      <c r="C15" s="2" t="s">
        <v>75</v>
      </c>
      <c r="D15">
        <v>87</v>
      </c>
    </row>
    <row r="16" spans="1:4">
      <c r="A16">
        <v>9014</v>
      </c>
      <c r="B16" s="2" t="s">
        <v>86</v>
      </c>
      <c r="C16" s="2" t="s">
        <v>62</v>
      </c>
      <c r="D16">
        <v>82</v>
      </c>
    </row>
    <row r="17" spans="1:4">
      <c r="A17">
        <v>9015</v>
      </c>
      <c r="B17" s="2" t="s">
        <v>90</v>
      </c>
      <c r="C17" s="2" t="s">
        <v>73</v>
      </c>
      <c r="D17">
        <v>81</v>
      </c>
    </row>
    <row r="18" spans="1:4">
      <c r="A18">
        <v>9016</v>
      </c>
      <c r="B18" s="2" t="s">
        <v>90</v>
      </c>
      <c r="C18" s="2" t="s">
        <v>59</v>
      </c>
      <c r="D18">
        <v>93</v>
      </c>
    </row>
    <row r="19" spans="1:4">
      <c r="A19">
        <v>9017</v>
      </c>
      <c r="B19" s="2" t="s">
        <v>87</v>
      </c>
      <c r="C19" s="2" t="s">
        <v>73</v>
      </c>
      <c r="D19">
        <v>90</v>
      </c>
    </row>
    <row r="20" spans="1:4">
      <c r="A20">
        <v>9018</v>
      </c>
      <c r="B20" s="2" t="s">
        <v>87</v>
      </c>
      <c r="C20" s="2" t="s">
        <v>60</v>
      </c>
      <c r="D20">
        <v>76</v>
      </c>
    </row>
    <row r="21" spans="1:4">
      <c r="A21">
        <v>9019</v>
      </c>
      <c r="B21" s="2" t="s">
        <v>90</v>
      </c>
      <c r="C21" s="2" t="s">
        <v>61</v>
      </c>
      <c r="D21">
        <v>71</v>
      </c>
    </row>
    <row r="22" spans="1:4">
      <c r="A22">
        <v>9020</v>
      </c>
      <c r="B22" s="2" t="s">
        <v>88</v>
      </c>
      <c r="C22" s="2" t="s">
        <v>75</v>
      </c>
      <c r="D22">
        <v>87</v>
      </c>
    </row>
    <row r="23" spans="1:4">
      <c r="A23">
        <v>9021</v>
      </c>
      <c r="B23" s="2" t="s">
        <v>87</v>
      </c>
      <c r="C23" s="2" t="s">
        <v>78</v>
      </c>
      <c r="D23">
        <v>79</v>
      </c>
    </row>
    <row r="24" spans="1:4">
      <c r="A24">
        <v>9022</v>
      </c>
      <c r="B24" s="2" t="s">
        <v>90</v>
      </c>
      <c r="C24" s="2" t="s">
        <v>74</v>
      </c>
      <c r="D24">
        <v>99</v>
      </c>
    </row>
    <row r="25" spans="1:4">
      <c r="A25">
        <v>9023</v>
      </c>
      <c r="B25" s="2" t="s">
        <v>91</v>
      </c>
      <c r="C25" s="2" t="s">
        <v>61</v>
      </c>
      <c r="D25">
        <v>79</v>
      </c>
    </row>
    <row r="26" spans="1:4">
      <c r="A26">
        <v>9024</v>
      </c>
      <c r="B26" s="2" t="s">
        <v>86</v>
      </c>
      <c r="C26" s="2" t="s">
        <v>60</v>
      </c>
      <c r="D26">
        <v>65</v>
      </c>
    </row>
    <row r="27" spans="1:4">
      <c r="A27">
        <v>9025</v>
      </c>
      <c r="B27" s="2" t="s">
        <v>88</v>
      </c>
      <c r="C27" s="2" t="s">
        <v>62</v>
      </c>
      <c r="D27">
        <v>80</v>
      </c>
    </row>
    <row r="28" spans="1:4">
      <c r="A28">
        <v>9026</v>
      </c>
      <c r="B28" s="2" t="s">
        <v>87</v>
      </c>
      <c r="C28" s="2" t="s">
        <v>67</v>
      </c>
      <c r="D28">
        <v>71</v>
      </c>
    </row>
    <row r="29" spans="1:4">
      <c r="A29">
        <v>9027</v>
      </c>
      <c r="B29" s="2" t="s">
        <v>87</v>
      </c>
      <c r="C29" s="2" t="s">
        <v>75</v>
      </c>
      <c r="D29">
        <v>74</v>
      </c>
    </row>
    <row r="30" spans="1:4">
      <c r="A30">
        <v>9028</v>
      </c>
      <c r="B30" s="2" t="s">
        <v>88</v>
      </c>
      <c r="C30" s="2" t="s">
        <v>59</v>
      </c>
      <c r="D30">
        <v>90</v>
      </c>
    </row>
    <row r="31" spans="1:4">
      <c r="A31">
        <v>9029</v>
      </c>
      <c r="B31" s="2" t="s">
        <v>91</v>
      </c>
      <c r="C31" s="2" t="s">
        <v>78</v>
      </c>
      <c r="D31">
        <v>83</v>
      </c>
    </row>
    <row r="32" spans="1:4">
      <c r="A32">
        <v>9030</v>
      </c>
      <c r="B32" s="2" t="s">
        <v>89</v>
      </c>
      <c r="C32" s="2" t="s">
        <v>73</v>
      </c>
      <c r="D32">
        <v>99</v>
      </c>
    </row>
    <row r="33" spans="1:4">
      <c r="A33">
        <v>9031</v>
      </c>
      <c r="B33" s="2" t="s">
        <v>89</v>
      </c>
      <c r="C33" s="2" t="s">
        <v>68</v>
      </c>
      <c r="D33">
        <v>65</v>
      </c>
    </row>
    <row r="34" spans="1:4">
      <c r="A34">
        <v>9032</v>
      </c>
      <c r="B34" s="2" t="s">
        <v>89</v>
      </c>
      <c r="C34" s="2" t="s">
        <v>57</v>
      </c>
      <c r="D34">
        <v>76</v>
      </c>
    </row>
    <row r="35" spans="1:4">
      <c r="A35">
        <v>9033</v>
      </c>
      <c r="B35" s="2" t="s">
        <v>90</v>
      </c>
      <c r="C35" s="2" t="s">
        <v>63</v>
      </c>
      <c r="D35">
        <v>71</v>
      </c>
    </row>
    <row r="36" spans="1:4">
      <c r="A36">
        <v>9034</v>
      </c>
      <c r="B36" s="2" t="s">
        <v>87</v>
      </c>
      <c r="C36" s="2" t="s">
        <v>65</v>
      </c>
      <c r="D36">
        <v>88</v>
      </c>
    </row>
    <row r="37" spans="1:4">
      <c r="A37">
        <v>9035</v>
      </c>
      <c r="B37" s="2" t="s">
        <v>86</v>
      </c>
      <c r="C37" s="2" t="s">
        <v>71</v>
      </c>
      <c r="D37">
        <v>97</v>
      </c>
    </row>
    <row r="38" spans="1:4">
      <c r="A38">
        <v>9036</v>
      </c>
      <c r="B38" s="2" t="s">
        <v>91</v>
      </c>
      <c r="C38" s="2" t="s">
        <v>63</v>
      </c>
      <c r="D38">
        <v>85</v>
      </c>
    </row>
    <row r="39" spans="1:4">
      <c r="A39">
        <v>9037</v>
      </c>
      <c r="B39" s="2" t="s">
        <v>86</v>
      </c>
      <c r="C39" s="2" t="s">
        <v>79</v>
      </c>
      <c r="D39">
        <v>73</v>
      </c>
    </row>
    <row r="40" spans="1:4">
      <c r="A40">
        <v>9038</v>
      </c>
      <c r="B40" s="2" t="s">
        <v>87</v>
      </c>
      <c r="C40" s="2" t="s">
        <v>74</v>
      </c>
      <c r="D40">
        <v>81</v>
      </c>
    </row>
    <row r="41" spans="1:4">
      <c r="A41">
        <v>9039</v>
      </c>
      <c r="B41" s="2" t="s">
        <v>91</v>
      </c>
      <c r="C41" s="2" t="s">
        <v>73</v>
      </c>
      <c r="D41">
        <v>83</v>
      </c>
    </row>
    <row r="42" spans="1:4">
      <c r="A42">
        <v>9040</v>
      </c>
      <c r="B42" s="2" t="s">
        <v>86</v>
      </c>
      <c r="C42" s="2" t="s">
        <v>72</v>
      </c>
      <c r="D42">
        <v>67</v>
      </c>
    </row>
    <row r="43" spans="1:4">
      <c r="A43">
        <v>9041</v>
      </c>
      <c r="B43" s="2" t="s">
        <v>87</v>
      </c>
      <c r="C43" s="2" t="s">
        <v>72</v>
      </c>
      <c r="D43">
        <v>97</v>
      </c>
    </row>
    <row r="44" spans="1:4">
      <c r="A44">
        <v>9042</v>
      </c>
      <c r="B44" s="2" t="s">
        <v>91</v>
      </c>
      <c r="C44" s="2" t="s">
        <v>66</v>
      </c>
      <c r="D44">
        <v>82</v>
      </c>
    </row>
    <row r="45" spans="1:4">
      <c r="A45">
        <v>9043</v>
      </c>
      <c r="B45" s="2" t="s">
        <v>89</v>
      </c>
      <c r="C45" s="2" t="s">
        <v>58</v>
      </c>
      <c r="D45">
        <v>94</v>
      </c>
    </row>
    <row r="46" spans="1:4">
      <c r="A46">
        <v>9044</v>
      </c>
      <c r="B46" s="2" t="s">
        <v>88</v>
      </c>
      <c r="C46" s="2" t="s">
        <v>63</v>
      </c>
      <c r="D46">
        <v>85</v>
      </c>
    </row>
    <row r="47" spans="1:4">
      <c r="A47">
        <v>9045</v>
      </c>
      <c r="B47" s="2" t="s">
        <v>89</v>
      </c>
      <c r="C47" s="2" t="s">
        <v>72</v>
      </c>
      <c r="D47">
        <v>97</v>
      </c>
    </row>
    <row r="48" spans="1:4">
      <c r="A48">
        <v>9046</v>
      </c>
      <c r="B48" s="2" t="s">
        <v>91</v>
      </c>
      <c r="C48" s="2" t="s">
        <v>70</v>
      </c>
      <c r="D48">
        <v>84</v>
      </c>
    </row>
    <row r="49" spans="1:4">
      <c r="A49">
        <v>9047</v>
      </c>
      <c r="B49" s="2" t="s">
        <v>86</v>
      </c>
      <c r="C49" s="2" t="s">
        <v>58</v>
      </c>
      <c r="D49">
        <v>77</v>
      </c>
    </row>
    <row r="50" spans="1:4">
      <c r="A50">
        <v>9048</v>
      </c>
      <c r="B50" s="2" t="s">
        <v>88</v>
      </c>
      <c r="C50" s="2" t="s">
        <v>66</v>
      </c>
      <c r="D50">
        <v>84</v>
      </c>
    </row>
    <row r="51" spans="1:4">
      <c r="A51">
        <v>9049</v>
      </c>
      <c r="B51" s="2" t="s">
        <v>87</v>
      </c>
      <c r="C51" s="2" t="s">
        <v>61</v>
      </c>
      <c r="D51">
        <v>91</v>
      </c>
    </row>
    <row r="52" spans="1:4">
      <c r="A52">
        <v>9050</v>
      </c>
      <c r="B52" s="2" t="s">
        <v>91</v>
      </c>
      <c r="C52" s="2" t="s">
        <v>59</v>
      </c>
      <c r="D52">
        <v>75</v>
      </c>
    </row>
    <row r="53" spans="1:4">
      <c r="A53">
        <v>9051</v>
      </c>
      <c r="B53" s="2" t="s">
        <v>87</v>
      </c>
      <c r="C53" s="2" t="s">
        <v>64</v>
      </c>
      <c r="D53">
        <v>91</v>
      </c>
    </row>
    <row r="54" spans="1:4">
      <c r="A54">
        <v>9052</v>
      </c>
      <c r="B54" s="2" t="s">
        <v>88</v>
      </c>
      <c r="C54" s="2" t="s">
        <v>69</v>
      </c>
      <c r="D54">
        <v>73</v>
      </c>
    </row>
    <row r="55" spans="1:4">
      <c r="A55">
        <v>9053</v>
      </c>
      <c r="B55" s="2" t="s">
        <v>89</v>
      </c>
      <c r="C55" s="2" t="s">
        <v>59</v>
      </c>
      <c r="D55">
        <v>97</v>
      </c>
    </row>
    <row r="56" spans="1:4">
      <c r="A56">
        <v>9054</v>
      </c>
      <c r="B56" s="2" t="s">
        <v>86</v>
      </c>
      <c r="C56" s="2" t="s">
        <v>76</v>
      </c>
      <c r="D56">
        <v>99</v>
      </c>
    </row>
    <row r="57" spans="1:4">
      <c r="A57">
        <v>9055</v>
      </c>
      <c r="B57" s="2" t="s">
        <v>87</v>
      </c>
      <c r="C57" s="2" t="s">
        <v>58</v>
      </c>
      <c r="D57">
        <v>95</v>
      </c>
    </row>
    <row r="58" spans="1:4">
      <c r="A58">
        <v>9056</v>
      </c>
      <c r="B58" s="2" t="s">
        <v>87</v>
      </c>
      <c r="C58" s="2" t="s">
        <v>77</v>
      </c>
      <c r="D58">
        <v>99</v>
      </c>
    </row>
    <row r="59" spans="1:4">
      <c r="A59">
        <v>9057</v>
      </c>
      <c r="B59" s="2" t="s">
        <v>86</v>
      </c>
      <c r="C59" s="2" t="s">
        <v>69</v>
      </c>
      <c r="D59">
        <v>97</v>
      </c>
    </row>
    <row r="60" spans="1:4">
      <c r="A60">
        <v>9058</v>
      </c>
      <c r="B60" s="2" t="s">
        <v>90</v>
      </c>
      <c r="C60" s="2" t="s">
        <v>77</v>
      </c>
      <c r="D60">
        <v>85</v>
      </c>
    </row>
    <row r="61" spans="1:4">
      <c r="A61">
        <v>9059</v>
      </c>
      <c r="B61" s="2" t="s">
        <v>88</v>
      </c>
      <c r="C61" s="2" t="s">
        <v>71</v>
      </c>
      <c r="D61">
        <v>69</v>
      </c>
    </row>
    <row r="62" spans="1:4">
      <c r="A62">
        <v>9060</v>
      </c>
      <c r="B62" s="2" t="s">
        <v>90</v>
      </c>
      <c r="C62" s="2" t="s">
        <v>71</v>
      </c>
      <c r="D62">
        <v>80</v>
      </c>
    </row>
    <row r="63" spans="1:4">
      <c r="A63">
        <v>9061</v>
      </c>
      <c r="B63" s="2" t="s">
        <v>86</v>
      </c>
      <c r="C63" s="2" t="s">
        <v>67</v>
      </c>
      <c r="D63">
        <v>83</v>
      </c>
    </row>
    <row r="64" spans="1:4">
      <c r="A64">
        <v>9062</v>
      </c>
      <c r="B64" s="2" t="s">
        <v>88</v>
      </c>
      <c r="C64" s="2" t="s">
        <v>73</v>
      </c>
      <c r="D64">
        <v>78</v>
      </c>
    </row>
    <row r="65" spans="1:4">
      <c r="A65">
        <v>9063</v>
      </c>
      <c r="B65" s="2" t="s">
        <v>89</v>
      </c>
      <c r="C65" s="2" t="s">
        <v>62</v>
      </c>
      <c r="D65">
        <v>69</v>
      </c>
    </row>
    <row r="66" spans="1:4">
      <c r="A66">
        <v>9064</v>
      </c>
      <c r="B66" s="2" t="s">
        <v>91</v>
      </c>
      <c r="C66" s="2" t="s">
        <v>65</v>
      </c>
      <c r="D66">
        <v>83</v>
      </c>
    </row>
    <row r="67" spans="1:4">
      <c r="A67">
        <v>9065</v>
      </c>
      <c r="B67" s="2" t="s">
        <v>91</v>
      </c>
      <c r="C67" s="2" t="s">
        <v>58</v>
      </c>
      <c r="D67">
        <v>99</v>
      </c>
    </row>
    <row r="68" spans="1:4">
      <c r="A68">
        <v>9066</v>
      </c>
      <c r="B68" s="2" t="s">
        <v>91</v>
      </c>
      <c r="C68" s="2" t="s">
        <v>72</v>
      </c>
      <c r="D68">
        <v>74</v>
      </c>
    </row>
    <row r="69" spans="1:4">
      <c r="A69">
        <v>9067</v>
      </c>
      <c r="B69" s="2" t="s">
        <v>91</v>
      </c>
      <c r="C69" s="2" t="s">
        <v>67</v>
      </c>
      <c r="D69">
        <v>78</v>
      </c>
    </row>
    <row r="70" spans="1:4">
      <c r="A70">
        <v>9068</v>
      </c>
      <c r="B70" s="2" t="s">
        <v>87</v>
      </c>
      <c r="C70" s="2" t="s">
        <v>59</v>
      </c>
      <c r="D70">
        <v>95</v>
      </c>
    </row>
    <row r="71" spans="1:4">
      <c r="A71">
        <v>9069</v>
      </c>
      <c r="B71" s="2" t="s">
        <v>91</v>
      </c>
      <c r="C71" s="2" t="s">
        <v>71</v>
      </c>
      <c r="D71">
        <v>79</v>
      </c>
    </row>
    <row r="72" spans="1:4">
      <c r="A72">
        <v>9070</v>
      </c>
      <c r="B72" s="2" t="s">
        <v>91</v>
      </c>
      <c r="C72" s="2" t="s">
        <v>60</v>
      </c>
      <c r="D72">
        <v>97</v>
      </c>
    </row>
    <row r="73" spans="1:4">
      <c r="A73">
        <v>9071</v>
      </c>
      <c r="B73" s="2" t="s">
        <v>90</v>
      </c>
      <c r="C73" s="2" t="s">
        <v>70</v>
      </c>
      <c r="D73">
        <v>97</v>
      </c>
    </row>
    <row r="74" spans="1:4">
      <c r="A74">
        <v>9072</v>
      </c>
      <c r="B74" s="2" t="s">
        <v>90</v>
      </c>
      <c r="C74" s="2" t="s">
        <v>78</v>
      </c>
      <c r="D74">
        <v>96</v>
      </c>
    </row>
    <row r="75" spans="1:4">
      <c r="A75">
        <v>9073</v>
      </c>
      <c r="B75" s="2" t="s">
        <v>91</v>
      </c>
      <c r="C75" s="2" t="s">
        <v>79</v>
      </c>
      <c r="D75">
        <v>67</v>
      </c>
    </row>
    <row r="76" spans="1:4">
      <c r="A76">
        <v>9074</v>
      </c>
      <c r="B76" s="2" t="s">
        <v>91</v>
      </c>
      <c r="C76" s="2" t="s">
        <v>77</v>
      </c>
      <c r="D76">
        <v>70</v>
      </c>
    </row>
    <row r="77" spans="1:4">
      <c r="A77">
        <v>9075</v>
      </c>
      <c r="B77" s="2" t="s">
        <v>89</v>
      </c>
      <c r="C77" s="2" t="s">
        <v>61</v>
      </c>
      <c r="D77">
        <v>78</v>
      </c>
    </row>
    <row r="78" spans="1:4">
      <c r="A78">
        <v>9076</v>
      </c>
      <c r="B78" s="2" t="s">
        <v>89</v>
      </c>
      <c r="C78" s="2" t="s">
        <v>63</v>
      </c>
      <c r="D78">
        <v>83</v>
      </c>
    </row>
    <row r="79" spans="1:4">
      <c r="A79">
        <v>9077</v>
      </c>
      <c r="B79" s="2" t="s">
        <v>89</v>
      </c>
      <c r="C79" s="2" t="s">
        <v>70</v>
      </c>
      <c r="D79">
        <v>65</v>
      </c>
    </row>
    <row r="80" spans="1:4">
      <c r="A80">
        <v>9078</v>
      </c>
      <c r="B80" s="2" t="s">
        <v>88</v>
      </c>
      <c r="C80" s="2" t="s">
        <v>78</v>
      </c>
      <c r="D80">
        <v>92</v>
      </c>
    </row>
    <row r="81" spans="1:4">
      <c r="A81">
        <v>9079</v>
      </c>
      <c r="B81" s="2" t="s">
        <v>87</v>
      </c>
      <c r="C81" s="2" t="s">
        <v>76</v>
      </c>
      <c r="D81">
        <v>79</v>
      </c>
    </row>
    <row r="82" spans="1:4">
      <c r="A82">
        <v>9080</v>
      </c>
      <c r="B82" s="2" t="s">
        <v>86</v>
      </c>
      <c r="C82" s="2" t="s">
        <v>78</v>
      </c>
      <c r="D82">
        <v>87</v>
      </c>
    </row>
    <row r="83" spans="1:4">
      <c r="A83">
        <v>9081</v>
      </c>
      <c r="B83" s="2" t="s">
        <v>87</v>
      </c>
      <c r="C83" s="2" t="s">
        <v>66</v>
      </c>
      <c r="D83">
        <v>76</v>
      </c>
    </row>
    <row r="84" spans="1:4">
      <c r="A84">
        <v>9082</v>
      </c>
      <c r="B84" s="2" t="s">
        <v>88</v>
      </c>
      <c r="C84" s="2" t="s">
        <v>76</v>
      </c>
      <c r="D84">
        <v>96</v>
      </c>
    </row>
    <row r="85" spans="1:4">
      <c r="A85">
        <v>9083</v>
      </c>
      <c r="B85" s="2" t="s">
        <v>89</v>
      </c>
      <c r="C85" s="2" t="s">
        <v>65</v>
      </c>
      <c r="D85">
        <v>85</v>
      </c>
    </row>
    <row r="86" spans="1:4">
      <c r="A86">
        <v>9084</v>
      </c>
      <c r="B86" s="2" t="s">
        <v>88</v>
      </c>
      <c r="C86" s="2" t="s">
        <v>64</v>
      </c>
      <c r="D86">
        <v>76</v>
      </c>
    </row>
    <row r="87" spans="1:4">
      <c r="A87">
        <v>9085</v>
      </c>
      <c r="B87" s="2" t="s">
        <v>91</v>
      </c>
      <c r="C87" s="2" t="s">
        <v>62</v>
      </c>
      <c r="D87">
        <v>96</v>
      </c>
    </row>
    <row r="88" spans="1:4">
      <c r="A88">
        <v>9086</v>
      </c>
      <c r="B88" s="2" t="s">
        <v>86</v>
      </c>
      <c r="C88" s="2" t="s">
        <v>57</v>
      </c>
      <c r="D88">
        <v>71</v>
      </c>
    </row>
    <row r="89" spans="1:4">
      <c r="A89">
        <v>9087</v>
      </c>
      <c r="B89" s="2" t="s">
        <v>91</v>
      </c>
      <c r="C89" s="2" t="s">
        <v>75</v>
      </c>
      <c r="D89">
        <v>95</v>
      </c>
    </row>
    <row r="90" spans="1:4">
      <c r="A90">
        <v>9088</v>
      </c>
      <c r="B90" s="2" t="s">
        <v>88</v>
      </c>
      <c r="C90" s="2" t="s">
        <v>79</v>
      </c>
      <c r="D90">
        <v>95</v>
      </c>
    </row>
    <row r="91" spans="1:4">
      <c r="A91">
        <v>9089</v>
      </c>
      <c r="B91" s="2" t="s">
        <v>90</v>
      </c>
      <c r="C91" s="2" t="s">
        <v>79</v>
      </c>
      <c r="D91">
        <v>75</v>
      </c>
    </row>
    <row r="92" spans="1:4">
      <c r="A92">
        <v>9090</v>
      </c>
      <c r="B92" s="2" t="s">
        <v>86</v>
      </c>
      <c r="C92" s="2" t="s">
        <v>68</v>
      </c>
      <c r="D92">
        <v>73</v>
      </c>
    </row>
    <row r="93" spans="1:4">
      <c r="A93">
        <v>9091</v>
      </c>
      <c r="B93" s="2" t="s">
        <v>87</v>
      </c>
      <c r="C93" s="2" t="s">
        <v>68</v>
      </c>
      <c r="D93">
        <v>75</v>
      </c>
    </row>
    <row r="94" spans="1:4">
      <c r="A94">
        <v>9092</v>
      </c>
      <c r="B94" s="2" t="s">
        <v>90</v>
      </c>
      <c r="C94" s="2" t="s">
        <v>76</v>
      </c>
      <c r="D94">
        <v>73</v>
      </c>
    </row>
    <row r="95" spans="1:4">
      <c r="A95">
        <v>9093</v>
      </c>
      <c r="B95" s="2" t="s">
        <v>87</v>
      </c>
      <c r="C95" s="2" t="s">
        <v>63</v>
      </c>
      <c r="D95">
        <v>94</v>
      </c>
    </row>
    <row r="96" spans="1:4">
      <c r="A96">
        <v>9094</v>
      </c>
      <c r="B96" s="2" t="s">
        <v>87</v>
      </c>
      <c r="C96" s="2" t="s">
        <v>69</v>
      </c>
      <c r="D96">
        <v>76</v>
      </c>
    </row>
    <row r="97" spans="1:4">
      <c r="A97">
        <v>9095</v>
      </c>
      <c r="B97" s="2" t="s">
        <v>89</v>
      </c>
      <c r="C97" s="2" t="s">
        <v>79</v>
      </c>
      <c r="D97">
        <v>73</v>
      </c>
    </row>
    <row r="98" spans="1:4">
      <c r="A98">
        <v>9096</v>
      </c>
      <c r="B98" s="2" t="s">
        <v>86</v>
      </c>
      <c r="C98" s="2" t="s">
        <v>64</v>
      </c>
      <c r="D98">
        <v>68</v>
      </c>
    </row>
    <row r="99" spans="1:4">
      <c r="A99">
        <v>9097</v>
      </c>
      <c r="B99" s="2" t="s">
        <v>86</v>
      </c>
      <c r="C99" s="2" t="s">
        <v>66</v>
      </c>
      <c r="D99">
        <v>67</v>
      </c>
    </row>
    <row r="100" spans="1:4">
      <c r="A100">
        <v>9098</v>
      </c>
      <c r="B100" s="2" t="s">
        <v>86</v>
      </c>
      <c r="C100" s="2" t="s">
        <v>61</v>
      </c>
      <c r="D100">
        <v>80</v>
      </c>
    </row>
    <row r="101" spans="1:4">
      <c r="A101">
        <v>9099</v>
      </c>
      <c r="B101" s="2" t="s">
        <v>88</v>
      </c>
      <c r="C101" s="2" t="s">
        <v>68</v>
      </c>
      <c r="D101">
        <v>95</v>
      </c>
    </row>
    <row r="102" spans="1:4">
      <c r="A102">
        <v>9100</v>
      </c>
      <c r="B102" s="2" t="s">
        <v>89</v>
      </c>
      <c r="C102" s="2" t="s">
        <v>74</v>
      </c>
      <c r="D102">
        <v>97</v>
      </c>
    </row>
    <row r="103" spans="1:4">
      <c r="A103">
        <v>9101</v>
      </c>
      <c r="B103" s="2" t="s">
        <v>88</v>
      </c>
      <c r="C103" s="2" t="s">
        <v>58</v>
      </c>
      <c r="D103">
        <v>83</v>
      </c>
    </row>
    <row r="104" spans="1:4">
      <c r="A104">
        <v>9102</v>
      </c>
      <c r="B104" s="2" t="s">
        <v>87</v>
      </c>
      <c r="C104" s="2" t="s">
        <v>79</v>
      </c>
      <c r="D104">
        <v>97</v>
      </c>
    </row>
    <row r="105" spans="1:4">
      <c r="A105">
        <v>9103</v>
      </c>
      <c r="B105" s="2" t="s">
        <v>90</v>
      </c>
      <c r="C105" s="2" t="s">
        <v>69</v>
      </c>
      <c r="D105">
        <v>78</v>
      </c>
    </row>
    <row r="106" spans="1:4">
      <c r="A106">
        <v>9104</v>
      </c>
      <c r="B106" s="2" t="s">
        <v>88</v>
      </c>
      <c r="C106" s="2" t="s">
        <v>57</v>
      </c>
      <c r="D106">
        <v>91</v>
      </c>
    </row>
    <row r="107" spans="1:4">
      <c r="A107">
        <v>9105</v>
      </c>
      <c r="B107" s="2" t="s">
        <v>89</v>
      </c>
      <c r="C107" s="2" t="s">
        <v>64</v>
      </c>
      <c r="D107">
        <v>76</v>
      </c>
    </row>
    <row r="108" spans="1:4">
      <c r="A108">
        <v>9106</v>
      </c>
      <c r="B108" s="2" t="s">
        <v>86</v>
      </c>
      <c r="C108" s="2" t="s">
        <v>63</v>
      </c>
      <c r="D108">
        <v>92</v>
      </c>
    </row>
    <row r="109" spans="1:4">
      <c r="A109">
        <v>9107</v>
      </c>
      <c r="B109" s="2" t="s">
        <v>90</v>
      </c>
      <c r="C109" s="2" t="s">
        <v>57</v>
      </c>
      <c r="D109">
        <v>93</v>
      </c>
    </row>
    <row r="110" spans="1:4">
      <c r="A110">
        <v>9108</v>
      </c>
      <c r="B110" s="2" t="s">
        <v>90</v>
      </c>
      <c r="C110" s="2" t="s">
        <v>66</v>
      </c>
      <c r="D110">
        <v>68</v>
      </c>
    </row>
    <row r="111" spans="1:4">
      <c r="A111">
        <v>9109</v>
      </c>
      <c r="B111" s="2" t="s">
        <v>89</v>
      </c>
      <c r="C111" s="2" t="s">
        <v>69</v>
      </c>
      <c r="D111">
        <v>88</v>
      </c>
    </row>
    <row r="112" spans="1:4">
      <c r="A112">
        <v>9110</v>
      </c>
      <c r="B112" s="2" t="s">
        <v>90</v>
      </c>
      <c r="C112" s="2" t="s">
        <v>75</v>
      </c>
      <c r="D112">
        <v>65</v>
      </c>
    </row>
    <row r="113" spans="1:4">
      <c r="A113">
        <v>9111</v>
      </c>
      <c r="B113" s="2" t="s">
        <v>89</v>
      </c>
      <c r="C113" s="2" t="s">
        <v>66</v>
      </c>
      <c r="D113">
        <v>91</v>
      </c>
    </row>
    <row r="114" spans="1:4">
      <c r="A114">
        <v>9112</v>
      </c>
      <c r="B114" s="2" t="s">
        <v>91</v>
      </c>
      <c r="C114" s="2" t="s">
        <v>68</v>
      </c>
      <c r="D114">
        <v>83</v>
      </c>
    </row>
    <row r="115" spans="1:4">
      <c r="A115">
        <v>9113</v>
      </c>
      <c r="B115" s="2" t="s">
        <v>89</v>
      </c>
      <c r="C115" s="2" t="s">
        <v>75</v>
      </c>
      <c r="D115">
        <v>75</v>
      </c>
    </row>
    <row r="116" spans="1:4">
      <c r="A116">
        <v>9114</v>
      </c>
      <c r="B116" s="2" t="s">
        <v>88</v>
      </c>
      <c r="C116" s="2" t="s">
        <v>60</v>
      </c>
      <c r="D116">
        <v>72</v>
      </c>
    </row>
    <row r="117" spans="1:4">
      <c r="A117">
        <v>9115</v>
      </c>
      <c r="B117" s="2" t="s">
        <v>90</v>
      </c>
      <c r="C117" s="2" t="s">
        <v>72</v>
      </c>
      <c r="D117">
        <v>65</v>
      </c>
    </row>
    <row r="118" spans="1:4">
      <c r="A118">
        <v>9116</v>
      </c>
      <c r="B118" s="2" t="s">
        <v>87</v>
      </c>
      <c r="C118" s="2" t="s">
        <v>57</v>
      </c>
      <c r="D118">
        <v>92</v>
      </c>
    </row>
    <row r="119" spans="1:4">
      <c r="A119">
        <v>9117</v>
      </c>
      <c r="B119" s="2" t="s">
        <v>90</v>
      </c>
      <c r="C119" s="2" t="s">
        <v>65</v>
      </c>
      <c r="D119">
        <v>98</v>
      </c>
    </row>
    <row r="120" spans="1:4">
      <c r="A120">
        <v>9118</v>
      </c>
      <c r="B120" s="2" t="s">
        <v>91</v>
      </c>
      <c r="C120" s="2" t="s">
        <v>76</v>
      </c>
      <c r="D120">
        <v>92</v>
      </c>
    </row>
    <row r="121" spans="1:4">
      <c r="A121">
        <v>9119</v>
      </c>
      <c r="B121" s="2" t="s">
        <v>88</v>
      </c>
      <c r="C121" s="2" t="s">
        <v>74</v>
      </c>
      <c r="D121">
        <v>94</v>
      </c>
    </row>
    <row r="122" spans="1:4">
      <c r="A122">
        <v>9120</v>
      </c>
      <c r="B122" s="2" t="s">
        <v>89</v>
      </c>
      <c r="C122" s="2" t="s">
        <v>60</v>
      </c>
      <c r="D122">
        <v>97</v>
      </c>
    </row>
    <row r="123" spans="1:4">
      <c r="A123">
        <v>9121</v>
      </c>
      <c r="B123" s="2" t="s">
        <v>91</v>
      </c>
      <c r="C123" s="2" t="s">
        <v>64</v>
      </c>
      <c r="D123">
        <v>68</v>
      </c>
    </row>
    <row r="124" spans="1:4">
      <c r="A124">
        <v>9122</v>
      </c>
      <c r="B124" s="2" t="s">
        <v>90</v>
      </c>
      <c r="C124" s="2" t="s">
        <v>67</v>
      </c>
      <c r="D124">
        <v>65</v>
      </c>
    </row>
    <row r="125" spans="1:4">
      <c r="A125">
        <v>9123</v>
      </c>
      <c r="B125" s="2" t="s">
        <v>86</v>
      </c>
      <c r="C125" s="2" t="s">
        <v>70</v>
      </c>
      <c r="D125">
        <v>88</v>
      </c>
    </row>
    <row r="126" spans="1:4">
      <c r="A126">
        <v>9124</v>
      </c>
      <c r="B126" s="2" t="s">
        <v>86</v>
      </c>
      <c r="C126" s="2" t="s">
        <v>65</v>
      </c>
      <c r="D126">
        <v>74</v>
      </c>
    </row>
    <row r="127" spans="1:4">
      <c r="A127">
        <v>9125</v>
      </c>
      <c r="B127" s="2" t="s">
        <v>87</v>
      </c>
      <c r="C127" s="2" t="s">
        <v>62</v>
      </c>
      <c r="D127">
        <v>69</v>
      </c>
    </row>
    <row r="128" spans="1:4">
      <c r="A128">
        <v>9126</v>
      </c>
      <c r="B128" s="2" t="s">
        <v>89</v>
      </c>
      <c r="C128" s="2" t="s">
        <v>67</v>
      </c>
      <c r="D128">
        <v>69</v>
      </c>
    </row>
    <row r="129" spans="1:4">
      <c r="A129">
        <v>9127</v>
      </c>
      <c r="B129" s="2" t="s">
        <v>89</v>
      </c>
      <c r="C129" s="2" t="s">
        <v>77</v>
      </c>
      <c r="D129">
        <v>89</v>
      </c>
    </row>
    <row r="130" spans="1:4">
      <c r="A130">
        <v>9128</v>
      </c>
      <c r="B130" s="2" t="s">
        <v>91</v>
      </c>
      <c r="C130" s="2" t="s">
        <v>57</v>
      </c>
      <c r="D130">
        <v>68</v>
      </c>
    </row>
    <row r="131" spans="1:4">
      <c r="A131">
        <v>9129</v>
      </c>
      <c r="B131" s="2" t="s">
        <v>90</v>
      </c>
      <c r="C131" s="2" t="s">
        <v>60</v>
      </c>
      <c r="D131">
        <v>76</v>
      </c>
    </row>
    <row r="132" spans="1:4">
      <c r="A132">
        <v>9130</v>
      </c>
      <c r="B132" s="2" t="s">
        <v>88</v>
      </c>
      <c r="C132" s="2" t="s">
        <v>77</v>
      </c>
      <c r="D132">
        <v>91</v>
      </c>
    </row>
    <row r="133" spans="1:4">
      <c r="A133">
        <v>9131</v>
      </c>
      <c r="B133" s="2" t="s">
        <v>90</v>
      </c>
      <c r="C133" s="2" t="s">
        <v>58</v>
      </c>
      <c r="D133">
        <v>78</v>
      </c>
    </row>
    <row r="134" spans="1:4">
      <c r="A134">
        <v>9132</v>
      </c>
      <c r="B134" s="2" t="s">
        <v>89</v>
      </c>
      <c r="C134" s="2" t="s">
        <v>76</v>
      </c>
      <c r="D134">
        <v>89</v>
      </c>
    </row>
    <row r="135" spans="1:4">
      <c r="A135">
        <v>9133</v>
      </c>
      <c r="B135" s="2" t="s">
        <v>88</v>
      </c>
      <c r="C135" s="2" t="s">
        <v>70</v>
      </c>
      <c r="D135">
        <v>69</v>
      </c>
    </row>
    <row r="136" spans="1:4">
      <c r="A136">
        <v>9134</v>
      </c>
      <c r="B136" s="2" t="s">
        <v>88</v>
      </c>
      <c r="C136" s="2" t="s">
        <v>67</v>
      </c>
      <c r="D136">
        <v>84</v>
      </c>
    </row>
    <row r="137" spans="1:4">
      <c r="A137">
        <v>9135</v>
      </c>
      <c r="B137" s="2" t="s">
        <v>88</v>
      </c>
      <c r="C137" s="2" t="s">
        <v>65</v>
      </c>
      <c r="D137">
        <v>76</v>
      </c>
    </row>
    <row r="138" spans="1:4">
      <c r="A138">
        <v>9136</v>
      </c>
      <c r="B138" s="2" t="s">
        <v>86</v>
      </c>
      <c r="C138" s="2" t="s">
        <v>74</v>
      </c>
      <c r="D138">
        <v>85</v>
      </c>
    </row>
    <row r="139" spans="1:4">
      <c r="A139">
        <v>9136</v>
      </c>
      <c r="B139" s="2" t="s">
        <v>91</v>
      </c>
      <c r="C139" s="2" t="s">
        <v>69</v>
      </c>
      <c r="D139">
        <v>84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1B33-ABD0-8142-A68F-51F7FABE079A}">
  <dimension ref="A1:C30"/>
  <sheetViews>
    <sheetView tabSelected="1" workbookViewId="0">
      <selection activeCell="A13" sqref="A13"/>
    </sheetView>
  </sheetViews>
  <sheetFormatPr baseColWidth="10" defaultRowHeight="16"/>
  <cols>
    <col min="1" max="1" width="21.5" bestFit="1" customWidth="1"/>
    <col min="2" max="2" width="16.1640625" bestFit="1" customWidth="1"/>
    <col min="3" max="8" width="12.1640625" bestFit="1" customWidth="1"/>
  </cols>
  <sheetData>
    <row r="1" spans="1:3">
      <c r="A1" s="5" t="s">
        <v>5</v>
      </c>
      <c r="B1" t="s">
        <v>144</v>
      </c>
    </row>
    <row r="2" spans="1:3">
      <c r="A2" s="5" t="s">
        <v>115</v>
      </c>
      <c r="B2" t="s">
        <v>145</v>
      </c>
    </row>
    <row r="3" spans="1:3">
      <c r="A3" s="5" t="s">
        <v>3</v>
      </c>
      <c r="B3" t="s">
        <v>144</v>
      </c>
    </row>
    <row r="5" spans="1:3">
      <c r="A5" s="5" t="s">
        <v>142</v>
      </c>
      <c r="B5" s="5" t="s">
        <v>143</v>
      </c>
    </row>
    <row r="6" spans="1:3">
      <c r="A6" s="5" t="s">
        <v>117</v>
      </c>
      <c r="B6" t="s">
        <v>88</v>
      </c>
      <c r="C6" t="s">
        <v>141</v>
      </c>
    </row>
    <row r="7" spans="1:3">
      <c r="A7" s="6" t="s">
        <v>118</v>
      </c>
      <c r="B7" s="4">
        <v>84</v>
      </c>
      <c r="C7" s="4">
        <v>84</v>
      </c>
    </row>
    <row r="8" spans="1:3">
      <c r="A8" s="6" t="s">
        <v>119</v>
      </c>
      <c r="B8" s="4">
        <v>85</v>
      </c>
      <c r="C8" s="4">
        <v>85</v>
      </c>
    </row>
    <row r="9" spans="1:3">
      <c r="A9" s="6" t="s">
        <v>120</v>
      </c>
      <c r="B9" s="4">
        <v>70</v>
      </c>
      <c r="C9" s="4">
        <v>70</v>
      </c>
    </row>
    <row r="10" spans="1:3">
      <c r="A10" s="6" t="s">
        <v>121</v>
      </c>
      <c r="B10" s="4">
        <v>69</v>
      </c>
      <c r="C10" s="4">
        <v>69</v>
      </c>
    </row>
    <row r="11" spans="1:3">
      <c r="A11" s="6" t="s">
        <v>122</v>
      </c>
      <c r="B11" s="4">
        <v>87</v>
      </c>
      <c r="C11" s="4">
        <v>87</v>
      </c>
    </row>
    <row r="12" spans="1:3">
      <c r="A12" s="6" t="s">
        <v>123</v>
      </c>
      <c r="B12" s="4">
        <v>96</v>
      </c>
      <c r="C12" s="4">
        <v>96</v>
      </c>
    </row>
    <row r="13" spans="1:3">
      <c r="A13" s="6" t="s">
        <v>124</v>
      </c>
      <c r="B13" s="4">
        <v>91</v>
      </c>
      <c r="C13" s="4">
        <v>91</v>
      </c>
    </row>
    <row r="14" spans="1:3">
      <c r="A14" s="6" t="s">
        <v>125</v>
      </c>
      <c r="B14" s="4">
        <v>84</v>
      </c>
      <c r="C14" s="4">
        <v>84</v>
      </c>
    </row>
    <row r="15" spans="1:3">
      <c r="A15" s="6" t="s">
        <v>126</v>
      </c>
      <c r="B15" s="4">
        <v>91</v>
      </c>
      <c r="C15" s="4">
        <v>91</v>
      </c>
    </row>
    <row r="16" spans="1:3">
      <c r="A16" s="6" t="s">
        <v>127</v>
      </c>
      <c r="B16" s="4">
        <v>95</v>
      </c>
      <c r="C16" s="4">
        <v>95</v>
      </c>
    </row>
    <row r="17" spans="1:3">
      <c r="A17" s="6" t="s">
        <v>128</v>
      </c>
      <c r="B17" s="4">
        <v>95</v>
      </c>
      <c r="C17" s="4">
        <v>95</v>
      </c>
    </row>
    <row r="18" spans="1:3">
      <c r="A18" s="6" t="s">
        <v>129</v>
      </c>
      <c r="B18" s="4">
        <v>83</v>
      </c>
      <c r="C18" s="4">
        <v>83</v>
      </c>
    </row>
    <row r="19" spans="1:3">
      <c r="A19" s="6" t="s">
        <v>130</v>
      </c>
      <c r="B19" s="4">
        <v>95</v>
      </c>
      <c r="C19" s="4">
        <v>95</v>
      </c>
    </row>
    <row r="20" spans="1:3">
      <c r="A20" s="6" t="s">
        <v>131</v>
      </c>
      <c r="B20" s="4">
        <v>69</v>
      </c>
      <c r="C20" s="4">
        <v>69</v>
      </c>
    </row>
    <row r="21" spans="1:3">
      <c r="A21" s="6" t="s">
        <v>132</v>
      </c>
      <c r="B21" s="4">
        <v>76</v>
      </c>
      <c r="C21" s="4">
        <v>76</v>
      </c>
    </row>
    <row r="22" spans="1:3">
      <c r="A22" s="6" t="s">
        <v>133</v>
      </c>
      <c r="B22" s="4">
        <v>80</v>
      </c>
      <c r="C22" s="4">
        <v>80</v>
      </c>
    </row>
    <row r="23" spans="1:3">
      <c r="A23" s="6" t="s">
        <v>134</v>
      </c>
      <c r="B23" s="4">
        <v>73</v>
      </c>
      <c r="C23" s="4">
        <v>73</v>
      </c>
    </row>
    <row r="24" spans="1:3">
      <c r="A24" s="6" t="s">
        <v>135</v>
      </c>
      <c r="B24" s="4">
        <v>78</v>
      </c>
      <c r="C24" s="4">
        <v>78</v>
      </c>
    </row>
    <row r="25" spans="1:3">
      <c r="A25" s="6" t="s">
        <v>136</v>
      </c>
      <c r="B25" s="4">
        <v>94</v>
      </c>
      <c r="C25" s="4">
        <v>94</v>
      </c>
    </row>
    <row r="26" spans="1:3">
      <c r="A26" s="6" t="s">
        <v>137</v>
      </c>
      <c r="B26" s="4">
        <v>92</v>
      </c>
      <c r="C26" s="4">
        <v>92</v>
      </c>
    </row>
    <row r="27" spans="1:3">
      <c r="A27" s="6" t="s">
        <v>138</v>
      </c>
      <c r="B27" s="4">
        <v>90</v>
      </c>
      <c r="C27" s="4">
        <v>90</v>
      </c>
    </row>
    <row r="28" spans="1:3">
      <c r="A28" s="6" t="s">
        <v>139</v>
      </c>
      <c r="B28" s="4">
        <v>72</v>
      </c>
      <c r="C28" s="4">
        <v>72</v>
      </c>
    </row>
    <row r="29" spans="1:3">
      <c r="A29" s="6" t="s">
        <v>140</v>
      </c>
      <c r="B29" s="4">
        <v>76</v>
      </c>
      <c r="C29" s="4">
        <v>76</v>
      </c>
    </row>
    <row r="30" spans="1:3">
      <c r="A30" s="6" t="s">
        <v>141</v>
      </c>
      <c r="B30" s="4">
        <v>83.695652173913047</v>
      </c>
      <c r="C30" s="4">
        <v>83.695652173913047</v>
      </c>
    </row>
  </sheetData>
  <conditionalFormatting pivot="1">
    <cfRule type="top10" dxfId="1" priority="2" rank="1"/>
  </conditionalFormatting>
  <conditionalFormatting pivot="1">
    <cfRule type="top10" dxfId="0" priority="1" bottom="1" rank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7EE1-C63E-BE45-B3C1-96AA8408A092}">
  <dimension ref="A1:H139"/>
  <sheetViews>
    <sheetView topLeftCell="A2" zoomScale="160" zoomScaleNormal="160" workbookViewId="0">
      <selection activeCell="H2" sqref="H2"/>
    </sheetView>
  </sheetViews>
  <sheetFormatPr baseColWidth="10" defaultRowHeight="16"/>
  <cols>
    <col min="1" max="1" width="14.83203125" customWidth="1"/>
    <col min="4" max="4" width="12.6640625" customWidth="1"/>
    <col min="5" max="5" width="26" bestFit="1" customWidth="1"/>
    <col min="6" max="6" width="19.5" bestFit="1" customWidth="1"/>
    <col min="7" max="7" width="18" bestFit="1" customWidth="1"/>
    <col min="8" max="8" width="15.5" bestFit="1" customWidth="1"/>
  </cols>
  <sheetData>
    <row r="1" spans="1:8">
      <c r="A1" t="s">
        <v>114</v>
      </c>
      <c r="B1" t="s">
        <v>92</v>
      </c>
      <c r="C1" t="s">
        <v>108</v>
      </c>
      <c r="D1" t="s">
        <v>113</v>
      </c>
      <c r="E1" t="s">
        <v>3</v>
      </c>
      <c r="F1" t="s">
        <v>115</v>
      </c>
      <c r="G1" t="s">
        <v>116</v>
      </c>
      <c r="H1" t="s">
        <v>5</v>
      </c>
    </row>
    <row r="2" spans="1:8">
      <c r="A2">
        <v>9000</v>
      </c>
      <c r="B2" s="2" t="s">
        <v>90</v>
      </c>
      <c r="C2" s="2" t="s">
        <v>62</v>
      </c>
      <c r="D2">
        <v>96</v>
      </c>
      <c r="E2" t="str">
        <f>VLOOKUP(Enrollments6[[#This Row],[CourseFK]],Courses[],2,FALSE)</f>
        <v>Care of Magical Creatures</v>
      </c>
      <c r="F2" t="str">
        <f>VLOOKUP(Enrollments6[[#This Row],[CourseFK]],Courses[],3,FALSE)&amp;" "&amp;VLOOKUP(Enrollments6[[#This Row],[CourseFK]],Courses[],4,FALSE)</f>
        <v>Rubeus Hagrid</v>
      </c>
      <c r="G2" t="str">
        <f>VLOOKUP(Enrollments6[[#This Row],[StudentFK]],Students[],2,FALSE)&amp;" "&amp;VLOOKUP(Enrollments6[[#This Row],[StudentFK]],Students[],3,FALSE)</f>
        <v>Millicent Bulstrode</v>
      </c>
      <c r="H2" s="4" t="str">
        <f>VLOOKUP(VLOOKUP(Enrollments6[[#This Row],[StudentFK]],Students[],4,FALSE),Houses[],2,FALSE)</f>
        <v>Slytherin House</v>
      </c>
    </row>
    <row r="3" spans="1:8">
      <c r="A3">
        <v>9001</v>
      </c>
      <c r="B3" s="2" t="s">
        <v>87</v>
      </c>
      <c r="C3" s="2" t="s">
        <v>70</v>
      </c>
      <c r="D3">
        <v>97</v>
      </c>
      <c r="E3" t="str">
        <f>VLOOKUP(Enrollments6[[#This Row],[CourseFK]],Courses[],2,FALSE)</f>
        <v>Defence Against the Dark Arts</v>
      </c>
      <c r="F3" t="str">
        <f>VLOOKUP(Enrollments6[[#This Row],[CourseFK]],Courses[],3,FALSE)&amp;" "&amp;VLOOKUP(Enrollments6[[#This Row],[CourseFK]],Courses[],4,FALSE)</f>
        <v>Severus Snape</v>
      </c>
      <c r="G3" t="str">
        <f>VLOOKUP(Enrollments6[[#This Row],[StudentFK]],Students[],2,FALSE)&amp;" "&amp;VLOOKUP(Enrollments6[[#This Row],[StudentFK]],Students[],3,FALSE)</f>
        <v>Luna Lovegood</v>
      </c>
      <c r="H3" s="4" t="str">
        <f>VLOOKUP(VLOOKUP(Enrollments6[[#This Row],[StudentFK]],Students[],4,FALSE),Houses[],2,FALSE)</f>
        <v>Ravenclaw House</v>
      </c>
    </row>
    <row r="4" spans="1:8">
      <c r="A4">
        <v>9002</v>
      </c>
      <c r="B4" s="2" t="s">
        <v>88</v>
      </c>
      <c r="C4" s="2" t="s">
        <v>61</v>
      </c>
      <c r="D4">
        <v>95</v>
      </c>
      <c r="E4" t="str">
        <f>VLOOKUP(Enrollments6[[#This Row],[CourseFK]],Courses[],2,FALSE)</f>
        <v>Herbology</v>
      </c>
      <c r="F4" t="str">
        <f>VLOOKUP(Enrollments6[[#This Row],[CourseFK]],Courses[],3,FALSE)&amp;" "&amp;VLOOKUP(Enrollments6[[#This Row],[CourseFK]],Courses[],4,FALSE)</f>
        <v>Pomona Sprout</v>
      </c>
      <c r="G4" t="str">
        <f>VLOOKUP(Enrollments6[[#This Row],[StudentFK]],Students[],2,FALSE)&amp;" "&amp;VLOOKUP(Enrollments6[[#This Row],[StudentFK]],Students[],3,FALSE)</f>
        <v>Lavender Brown</v>
      </c>
      <c r="H4" s="4" t="str">
        <f>VLOOKUP(VLOOKUP(Enrollments6[[#This Row],[StudentFK]],Students[],4,FALSE),Houses[],2,FALSE)</f>
        <v>Gryffindor House</v>
      </c>
    </row>
    <row r="5" spans="1:8">
      <c r="A5">
        <v>9003</v>
      </c>
      <c r="B5" s="2" t="s">
        <v>88</v>
      </c>
      <c r="C5" s="2" t="s">
        <v>72</v>
      </c>
      <c r="D5">
        <v>70</v>
      </c>
      <c r="E5" t="str">
        <f>VLOOKUP(Enrollments6[[#This Row],[CourseFK]],Courses[],2,FALSE)</f>
        <v>Herbology</v>
      </c>
      <c r="F5" t="str">
        <f>VLOOKUP(Enrollments6[[#This Row],[CourseFK]],Courses[],3,FALSE)&amp;" "&amp;VLOOKUP(Enrollments6[[#This Row],[CourseFK]],Courses[],4,FALSE)</f>
        <v>Pomona Sprout</v>
      </c>
      <c r="G5" t="str">
        <f>VLOOKUP(Enrollments6[[#This Row],[StudentFK]],Students[],2,FALSE)&amp;" "&amp;VLOOKUP(Enrollments6[[#This Row],[StudentFK]],Students[],3,FALSE)</f>
        <v>Draco Malfoy</v>
      </c>
      <c r="H5" s="4" t="str">
        <f>VLOOKUP(VLOOKUP(Enrollments6[[#This Row],[StudentFK]],Students[],4,FALSE),Houses[],2,FALSE)</f>
        <v>Slytherin House</v>
      </c>
    </row>
    <row r="6" spans="1:8">
      <c r="A6">
        <v>9004</v>
      </c>
      <c r="B6" s="2" t="s">
        <v>89</v>
      </c>
      <c r="C6" s="2" t="s">
        <v>71</v>
      </c>
      <c r="D6">
        <v>85</v>
      </c>
      <c r="E6" t="str">
        <f>VLOOKUP(Enrollments6[[#This Row],[CourseFK]],Courses[],2,FALSE)</f>
        <v>Potions</v>
      </c>
      <c r="F6" t="str">
        <f>VLOOKUP(Enrollments6[[#This Row],[CourseFK]],Courses[],3,FALSE)&amp;" "&amp;VLOOKUP(Enrollments6[[#This Row],[CourseFK]],Courses[],4,FALSE)</f>
        <v>Horace Slughorn</v>
      </c>
      <c r="G6" t="str">
        <f>VLOOKUP(Enrollments6[[#This Row],[StudentFK]],Students[],2,FALSE)&amp;" "&amp;VLOOKUP(Enrollments6[[#This Row],[StudentFK]],Students[],3,FALSE)</f>
        <v>Ernest Macmillan</v>
      </c>
      <c r="H6" s="4" t="str">
        <f>VLOOKUP(VLOOKUP(Enrollments6[[#This Row],[StudentFK]],Students[],4,FALSE),Houses[],2,FALSE)</f>
        <v>Hufflepuff House</v>
      </c>
    </row>
    <row r="7" spans="1:8">
      <c r="A7">
        <v>9005</v>
      </c>
      <c r="B7" s="2" t="s">
        <v>91</v>
      </c>
      <c r="C7" s="2" t="s">
        <v>74</v>
      </c>
      <c r="D7">
        <v>92</v>
      </c>
      <c r="E7" t="str">
        <f>VLOOKUP(Enrollments6[[#This Row],[CourseFK]],Courses[],2,FALSE)</f>
        <v>Divination</v>
      </c>
      <c r="F7" t="str">
        <f>VLOOKUP(Enrollments6[[#This Row],[CourseFK]],Courses[],3,FALSE)&amp;" "&amp;VLOOKUP(Enrollments6[[#This Row],[CourseFK]],Courses[],4,FALSE)</f>
        <v>Sybill Trelawney</v>
      </c>
      <c r="G7" t="str">
        <f>VLOOKUP(Enrollments6[[#This Row],[StudentFK]],Students[],2,FALSE)&amp;" "&amp;VLOOKUP(Enrollments6[[#This Row],[StudentFK]],Students[],3,FALSE)</f>
        <v>Parvati Patil</v>
      </c>
      <c r="H7" s="4" t="str">
        <f>VLOOKUP(VLOOKUP(Enrollments6[[#This Row],[StudentFK]],Students[],4,FALSE),Houses[],2,FALSE)</f>
        <v>Gryffindor House</v>
      </c>
    </row>
    <row r="8" spans="1:8">
      <c r="A8">
        <v>9006</v>
      </c>
      <c r="B8" s="2" t="s">
        <v>86</v>
      </c>
      <c r="C8" s="2" t="s">
        <v>77</v>
      </c>
      <c r="D8">
        <v>97</v>
      </c>
      <c r="E8" t="str">
        <f>VLOOKUP(Enrollments6[[#This Row],[CourseFK]],Courses[],2,FALSE)</f>
        <v>Charms</v>
      </c>
      <c r="F8" t="str">
        <f>VLOOKUP(Enrollments6[[#This Row],[CourseFK]],Courses[],3,FALSE)&amp;" "&amp;VLOOKUP(Enrollments6[[#This Row],[CourseFK]],Courses[],4,FALSE)</f>
        <v>Filius Flitwick</v>
      </c>
      <c r="G8" t="str">
        <f>VLOOKUP(Enrollments6[[#This Row],[StudentFK]],Students[],2,FALSE)&amp;" "&amp;VLOOKUP(Enrollments6[[#This Row],[StudentFK]],Students[],3,FALSE)</f>
        <v>Ginny Weasley</v>
      </c>
      <c r="H8" s="4" t="str">
        <f>VLOOKUP(VLOOKUP(Enrollments6[[#This Row],[StudentFK]],Students[],4,FALSE),Houses[],2,FALSE)</f>
        <v>Gryffindor House</v>
      </c>
    </row>
    <row r="9" spans="1:8">
      <c r="A9">
        <v>9007</v>
      </c>
      <c r="B9" s="2" t="s">
        <v>86</v>
      </c>
      <c r="C9" s="2" t="s">
        <v>73</v>
      </c>
      <c r="D9">
        <v>84</v>
      </c>
      <c r="E9" t="str">
        <f>VLOOKUP(Enrollments6[[#This Row],[CourseFK]],Courses[],2,FALSE)</f>
        <v>Charms</v>
      </c>
      <c r="F9" t="str">
        <f>VLOOKUP(Enrollments6[[#This Row],[CourseFK]],Courses[],3,FALSE)&amp;" "&amp;VLOOKUP(Enrollments6[[#This Row],[CourseFK]],Courses[],4,FALSE)</f>
        <v>Filius Flitwick</v>
      </c>
      <c r="G9" t="str">
        <f>VLOOKUP(Enrollments6[[#This Row],[StudentFK]],Students[],2,FALSE)&amp;" "&amp;VLOOKUP(Enrollments6[[#This Row],[StudentFK]],Students[],3,FALSE)</f>
        <v>Pansy Parkinson</v>
      </c>
      <c r="H9" s="4" t="str">
        <f>VLOOKUP(VLOOKUP(Enrollments6[[#This Row],[StudentFK]],Students[],4,FALSE),Houses[],2,FALSE)</f>
        <v>Slytherin House</v>
      </c>
    </row>
    <row r="10" spans="1:8">
      <c r="A10">
        <v>9008</v>
      </c>
      <c r="B10" s="2" t="s">
        <v>89</v>
      </c>
      <c r="C10" s="2" t="s">
        <v>78</v>
      </c>
      <c r="D10">
        <v>68</v>
      </c>
      <c r="E10" t="str">
        <f>VLOOKUP(Enrollments6[[#This Row],[CourseFK]],Courses[],2,FALSE)</f>
        <v>Potions</v>
      </c>
      <c r="F10" t="str">
        <f>VLOOKUP(Enrollments6[[#This Row],[CourseFK]],Courses[],3,FALSE)&amp;" "&amp;VLOOKUP(Enrollments6[[#This Row],[CourseFK]],Courses[],4,FALSE)</f>
        <v>Horace Slughorn</v>
      </c>
      <c r="G10" t="str">
        <f>VLOOKUP(Enrollments6[[#This Row],[StudentFK]],Students[],2,FALSE)&amp;" "&amp;VLOOKUP(Enrollments6[[#This Row],[StudentFK]],Students[],3,FALSE)</f>
        <v>Ron Weasley</v>
      </c>
      <c r="H10" s="4" t="str">
        <f>VLOOKUP(VLOOKUP(Enrollments6[[#This Row],[StudentFK]],Students[],4,FALSE),Houses[],2,FALSE)</f>
        <v>Gryffindor House</v>
      </c>
    </row>
    <row r="11" spans="1:8">
      <c r="A11">
        <v>9009</v>
      </c>
      <c r="B11" s="2" t="s">
        <v>87</v>
      </c>
      <c r="C11" s="2" t="s">
        <v>71</v>
      </c>
      <c r="D11">
        <v>87</v>
      </c>
      <c r="E11" t="str">
        <f>VLOOKUP(Enrollments6[[#This Row],[CourseFK]],Courses[],2,FALSE)</f>
        <v>Defence Against the Dark Arts</v>
      </c>
      <c r="F11" t="str">
        <f>VLOOKUP(Enrollments6[[#This Row],[CourseFK]],Courses[],3,FALSE)&amp;" "&amp;VLOOKUP(Enrollments6[[#This Row],[CourseFK]],Courses[],4,FALSE)</f>
        <v>Severus Snape</v>
      </c>
      <c r="G11" t="str">
        <f>VLOOKUP(Enrollments6[[#This Row],[StudentFK]],Students[],2,FALSE)&amp;" "&amp;VLOOKUP(Enrollments6[[#This Row],[StudentFK]],Students[],3,FALSE)</f>
        <v>Ernest Macmillan</v>
      </c>
      <c r="H11" s="4" t="str">
        <f>VLOOKUP(VLOOKUP(Enrollments6[[#This Row],[StudentFK]],Students[],4,FALSE),Houses[],2,FALSE)</f>
        <v>Hufflepuff House</v>
      </c>
    </row>
    <row r="12" spans="1:8">
      <c r="A12">
        <v>9010</v>
      </c>
      <c r="B12" s="2" t="s">
        <v>90</v>
      </c>
      <c r="C12" s="2" t="s">
        <v>64</v>
      </c>
      <c r="D12">
        <v>84</v>
      </c>
      <c r="E12" t="str">
        <f>VLOOKUP(Enrollments6[[#This Row],[CourseFK]],Courses[],2,FALSE)</f>
        <v>Care of Magical Creatures</v>
      </c>
      <c r="F12" t="str">
        <f>VLOOKUP(Enrollments6[[#This Row],[CourseFK]],Courses[],3,FALSE)&amp;" "&amp;VLOOKUP(Enrollments6[[#This Row],[CourseFK]],Courses[],4,FALSE)</f>
        <v>Rubeus Hagrid</v>
      </c>
      <c r="G12" t="str">
        <f>VLOOKUP(Enrollments6[[#This Row],[StudentFK]],Students[],2,FALSE)&amp;" "&amp;VLOOKUP(Enrollments6[[#This Row],[StudentFK]],Students[],3,FALSE)</f>
        <v>Michael Corner</v>
      </c>
      <c r="H12" s="4" t="str">
        <f>VLOOKUP(VLOOKUP(Enrollments6[[#This Row],[StudentFK]],Students[],4,FALSE),Houses[],2,FALSE)</f>
        <v>Ravenclaw House</v>
      </c>
    </row>
    <row r="13" spans="1:8">
      <c r="A13">
        <v>9011</v>
      </c>
      <c r="B13" s="2" t="s">
        <v>90</v>
      </c>
      <c r="C13" s="2" t="s">
        <v>68</v>
      </c>
      <c r="D13">
        <v>76</v>
      </c>
      <c r="E13" t="str">
        <f>VLOOKUP(Enrollments6[[#This Row],[CourseFK]],Courses[],2,FALSE)</f>
        <v>Care of Magical Creatures</v>
      </c>
      <c r="F13" t="str">
        <f>VLOOKUP(Enrollments6[[#This Row],[CourseFK]],Courses[],3,FALSE)&amp;" "&amp;VLOOKUP(Enrollments6[[#This Row],[CourseFK]],Courses[],4,FALSE)</f>
        <v>Rubeus Hagrid</v>
      </c>
      <c r="G13" t="str">
        <f>VLOOKUP(Enrollments6[[#This Row],[StudentFK]],Students[],2,FALSE)&amp;" "&amp;VLOOKUP(Enrollments6[[#This Row],[StudentFK]],Students[],3,FALSE)</f>
        <v>Hermione Granger</v>
      </c>
      <c r="H13" s="4" t="str">
        <f>VLOOKUP(VLOOKUP(Enrollments6[[#This Row],[StudentFK]],Students[],4,FALSE),Houses[],2,FALSE)</f>
        <v>Gryffindor House</v>
      </c>
    </row>
    <row r="14" spans="1:8">
      <c r="A14">
        <v>9012</v>
      </c>
      <c r="B14" s="2" t="s">
        <v>86</v>
      </c>
      <c r="C14" s="2" t="s">
        <v>59</v>
      </c>
      <c r="D14">
        <v>71</v>
      </c>
      <c r="E14" t="str">
        <f>VLOOKUP(Enrollments6[[#This Row],[CourseFK]],Courses[],2,FALSE)</f>
        <v>Charms</v>
      </c>
      <c r="F14" t="str">
        <f>VLOOKUP(Enrollments6[[#This Row],[CourseFK]],Courses[],3,FALSE)&amp;" "&amp;VLOOKUP(Enrollments6[[#This Row],[CourseFK]],Courses[],4,FALSE)</f>
        <v>Filius Flitwick</v>
      </c>
      <c r="G14" t="str">
        <f>VLOOKUP(Enrollments6[[#This Row],[StudentFK]],Students[],2,FALSE)&amp;" "&amp;VLOOKUP(Enrollments6[[#This Row],[StudentFK]],Students[],3,FALSE)</f>
        <v>Susan Bones</v>
      </c>
      <c r="H14" s="4" t="str">
        <f>VLOOKUP(VLOOKUP(Enrollments6[[#This Row],[StudentFK]],Students[],4,FALSE),Houses[],2,FALSE)</f>
        <v>Hufflepuff House</v>
      </c>
    </row>
    <row r="15" spans="1:8">
      <c r="A15">
        <v>9013</v>
      </c>
      <c r="B15" s="2" t="s">
        <v>86</v>
      </c>
      <c r="C15" s="2" t="s">
        <v>75</v>
      </c>
      <c r="D15">
        <v>87</v>
      </c>
      <c r="E15" t="str">
        <f>VLOOKUP(Enrollments6[[#This Row],[CourseFK]],Courses[],2,FALSE)</f>
        <v>Charms</v>
      </c>
      <c r="F15" t="str">
        <f>VLOOKUP(Enrollments6[[#This Row],[CourseFK]],Courses[],3,FALSE)&amp;" "&amp;VLOOKUP(Enrollments6[[#This Row],[CourseFK]],Courses[],4,FALSE)</f>
        <v>Filius Flitwick</v>
      </c>
      <c r="G15" t="str">
        <f>VLOOKUP(Enrollments6[[#This Row],[StudentFK]],Students[],2,FALSE)&amp;" "&amp;VLOOKUP(Enrollments6[[#This Row],[StudentFK]],Students[],3,FALSE)</f>
        <v>Fred Weasley</v>
      </c>
      <c r="H15" s="4" t="str">
        <f>VLOOKUP(VLOOKUP(Enrollments6[[#This Row],[StudentFK]],Students[],4,FALSE),Houses[],2,FALSE)</f>
        <v>Gryffindor House</v>
      </c>
    </row>
    <row r="16" spans="1:8">
      <c r="A16">
        <v>9014</v>
      </c>
      <c r="B16" s="2" t="s">
        <v>86</v>
      </c>
      <c r="C16" s="2" t="s">
        <v>62</v>
      </c>
      <c r="D16">
        <v>82</v>
      </c>
      <c r="E16" t="str">
        <f>VLOOKUP(Enrollments6[[#This Row],[CourseFK]],Courses[],2,FALSE)</f>
        <v>Charms</v>
      </c>
      <c r="F16" t="str">
        <f>VLOOKUP(Enrollments6[[#This Row],[CourseFK]],Courses[],3,FALSE)&amp;" "&amp;VLOOKUP(Enrollments6[[#This Row],[CourseFK]],Courses[],4,FALSE)</f>
        <v>Filius Flitwick</v>
      </c>
      <c r="G16" t="str">
        <f>VLOOKUP(Enrollments6[[#This Row],[StudentFK]],Students[],2,FALSE)&amp;" "&amp;VLOOKUP(Enrollments6[[#This Row],[StudentFK]],Students[],3,FALSE)</f>
        <v>Millicent Bulstrode</v>
      </c>
      <c r="H16" s="4" t="str">
        <f>VLOOKUP(VLOOKUP(Enrollments6[[#This Row],[StudentFK]],Students[],4,FALSE),Houses[],2,FALSE)</f>
        <v>Slytherin House</v>
      </c>
    </row>
    <row r="17" spans="1:8">
      <c r="A17">
        <v>9015</v>
      </c>
      <c r="B17" s="2" t="s">
        <v>90</v>
      </c>
      <c r="C17" s="2" t="s">
        <v>73</v>
      </c>
      <c r="D17">
        <v>81</v>
      </c>
      <c r="E17" t="str">
        <f>VLOOKUP(Enrollments6[[#This Row],[CourseFK]],Courses[],2,FALSE)</f>
        <v>Care of Magical Creatures</v>
      </c>
      <c r="F17" t="str">
        <f>VLOOKUP(Enrollments6[[#This Row],[CourseFK]],Courses[],3,FALSE)&amp;" "&amp;VLOOKUP(Enrollments6[[#This Row],[CourseFK]],Courses[],4,FALSE)</f>
        <v>Rubeus Hagrid</v>
      </c>
      <c r="G17" t="str">
        <f>VLOOKUP(Enrollments6[[#This Row],[StudentFK]],Students[],2,FALSE)&amp;" "&amp;VLOOKUP(Enrollments6[[#This Row],[StudentFK]],Students[],3,FALSE)</f>
        <v>Pansy Parkinson</v>
      </c>
      <c r="H17" s="4" t="str">
        <f>VLOOKUP(VLOOKUP(Enrollments6[[#This Row],[StudentFK]],Students[],4,FALSE),Houses[],2,FALSE)</f>
        <v>Slytherin House</v>
      </c>
    </row>
    <row r="18" spans="1:8">
      <c r="A18">
        <v>9016</v>
      </c>
      <c r="B18" s="2" t="s">
        <v>90</v>
      </c>
      <c r="C18" s="2" t="s">
        <v>59</v>
      </c>
      <c r="D18">
        <v>93</v>
      </c>
      <c r="E18" t="str">
        <f>VLOOKUP(Enrollments6[[#This Row],[CourseFK]],Courses[],2,FALSE)</f>
        <v>Care of Magical Creatures</v>
      </c>
      <c r="F18" t="str">
        <f>VLOOKUP(Enrollments6[[#This Row],[CourseFK]],Courses[],3,FALSE)&amp;" "&amp;VLOOKUP(Enrollments6[[#This Row],[CourseFK]],Courses[],4,FALSE)</f>
        <v>Rubeus Hagrid</v>
      </c>
      <c r="G18" t="str">
        <f>VLOOKUP(Enrollments6[[#This Row],[StudentFK]],Students[],2,FALSE)&amp;" "&amp;VLOOKUP(Enrollments6[[#This Row],[StudentFK]],Students[],3,FALSE)</f>
        <v>Susan Bones</v>
      </c>
      <c r="H18" s="4" t="str">
        <f>VLOOKUP(VLOOKUP(Enrollments6[[#This Row],[StudentFK]],Students[],4,FALSE),Houses[],2,FALSE)</f>
        <v>Hufflepuff House</v>
      </c>
    </row>
    <row r="19" spans="1:8">
      <c r="A19">
        <v>9017</v>
      </c>
      <c r="B19" s="2" t="s">
        <v>87</v>
      </c>
      <c r="C19" s="2" t="s">
        <v>73</v>
      </c>
      <c r="D19">
        <v>90</v>
      </c>
      <c r="E19" t="str">
        <f>VLOOKUP(Enrollments6[[#This Row],[CourseFK]],Courses[],2,FALSE)</f>
        <v>Defence Against the Dark Arts</v>
      </c>
      <c r="F19" t="str">
        <f>VLOOKUP(Enrollments6[[#This Row],[CourseFK]],Courses[],3,FALSE)&amp;" "&amp;VLOOKUP(Enrollments6[[#This Row],[CourseFK]],Courses[],4,FALSE)</f>
        <v>Severus Snape</v>
      </c>
      <c r="G19" t="str">
        <f>VLOOKUP(Enrollments6[[#This Row],[StudentFK]],Students[],2,FALSE)&amp;" "&amp;VLOOKUP(Enrollments6[[#This Row],[StudentFK]],Students[],3,FALSE)</f>
        <v>Pansy Parkinson</v>
      </c>
      <c r="H19" s="4" t="str">
        <f>VLOOKUP(VLOOKUP(Enrollments6[[#This Row],[StudentFK]],Students[],4,FALSE),Houses[],2,FALSE)</f>
        <v>Slytherin House</v>
      </c>
    </row>
    <row r="20" spans="1:8">
      <c r="A20">
        <v>9018</v>
      </c>
      <c r="B20" s="2" t="s">
        <v>87</v>
      </c>
      <c r="C20" s="2" t="s">
        <v>60</v>
      </c>
      <c r="D20">
        <v>76</v>
      </c>
      <c r="E20" t="str">
        <f>VLOOKUP(Enrollments6[[#This Row],[CourseFK]],Courses[],2,FALSE)</f>
        <v>Defence Against the Dark Arts</v>
      </c>
      <c r="F20" t="str">
        <f>VLOOKUP(Enrollments6[[#This Row],[CourseFK]],Courses[],3,FALSE)&amp;" "&amp;VLOOKUP(Enrollments6[[#This Row],[CourseFK]],Courses[],4,FALSE)</f>
        <v>Severus Snape</v>
      </c>
      <c r="G20" t="str">
        <f>VLOOKUP(Enrollments6[[#This Row],[StudentFK]],Students[],2,FALSE)&amp;" "&amp;VLOOKUP(Enrollments6[[#This Row],[StudentFK]],Students[],3,FALSE)</f>
        <v>Terry Boot</v>
      </c>
      <c r="H20" s="4" t="str">
        <f>VLOOKUP(VLOOKUP(Enrollments6[[#This Row],[StudentFK]],Students[],4,FALSE),Houses[],2,FALSE)</f>
        <v>Ravenclaw House</v>
      </c>
    </row>
    <row r="21" spans="1:8">
      <c r="A21">
        <v>9019</v>
      </c>
      <c r="B21" s="2" t="s">
        <v>90</v>
      </c>
      <c r="C21" s="2" t="s">
        <v>61</v>
      </c>
      <c r="D21">
        <v>71</v>
      </c>
      <c r="E21" t="str">
        <f>VLOOKUP(Enrollments6[[#This Row],[CourseFK]],Courses[],2,FALSE)</f>
        <v>Care of Magical Creatures</v>
      </c>
      <c r="F21" t="str">
        <f>VLOOKUP(Enrollments6[[#This Row],[CourseFK]],Courses[],3,FALSE)&amp;" "&amp;VLOOKUP(Enrollments6[[#This Row],[CourseFK]],Courses[],4,FALSE)</f>
        <v>Rubeus Hagrid</v>
      </c>
      <c r="G21" t="str">
        <f>VLOOKUP(Enrollments6[[#This Row],[StudentFK]],Students[],2,FALSE)&amp;" "&amp;VLOOKUP(Enrollments6[[#This Row],[StudentFK]],Students[],3,FALSE)</f>
        <v>Lavender Brown</v>
      </c>
      <c r="H21" s="4" t="str">
        <f>VLOOKUP(VLOOKUP(Enrollments6[[#This Row],[StudentFK]],Students[],4,FALSE),Houses[],2,FALSE)</f>
        <v>Gryffindor House</v>
      </c>
    </row>
    <row r="22" spans="1:8">
      <c r="A22">
        <v>9020</v>
      </c>
      <c r="B22" s="2" t="s">
        <v>88</v>
      </c>
      <c r="C22" s="2" t="s">
        <v>75</v>
      </c>
      <c r="D22">
        <v>87</v>
      </c>
      <c r="E22" t="str">
        <f>VLOOKUP(Enrollments6[[#This Row],[CourseFK]],Courses[],2,FALSE)</f>
        <v>Herbology</v>
      </c>
      <c r="F22" t="str">
        <f>VLOOKUP(Enrollments6[[#This Row],[CourseFK]],Courses[],3,FALSE)&amp;" "&amp;VLOOKUP(Enrollments6[[#This Row],[CourseFK]],Courses[],4,FALSE)</f>
        <v>Pomona Sprout</v>
      </c>
      <c r="G22" t="str">
        <f>VLOOKUP(Enrollments6[[#This Row],[StudentFK]],Students[],2,FALSE)&amp;" "&amp;VLOOKUP(Enrollments6[[#This Row],[StudentFK]],Students[],3,FALSE)</f>
        <v>Fred Weasley</v>
      </c>
      <c r="H22" s="4" t="str">
        <f>VLOOKUP(VLOOKUP(Enrollments6[[#This Row],[StudentFK]],Students[],4,FALSE),Houses[],2,FALSE)</f>
        <v>Gryffindor House</v>
      </c>
    </row>
    <row r="23" spans="1:8">
      <c r="A23">
        <v>9021</v>
      </c>
      <c r="B23" s="2" t="s">
        <v>87</v>
      </c>
      <c r="C23" s="2" t="s">
        <v>78</v>
      </c>
      <c r="D23">
        <v>79</v>
      </c>
      <c r="E23" t="str">
        <f>VLOOKUP(Enrollments6[[#This Row],[CourseFK]],Courses[],2,FALSE)</f>
        <v>Defence Against the Dark Arts</v>
      </c>
      <c r="F23" t="str">
        <f>VLOOKUP(Enrollments6[[#This Row],[CourseFK]],Courses[],3,FALSE)&amp;" "&amp;VLOOKUP(Enrollments6[[#This Row],[CourseFK]],Courses[],4,FALSE)</f>
        <v>Severus Snape</v>
      </c>
      <c r="G23" t="str">
        <f>VLOOKUP(Enrollments6[[#This Row],[StudentFK]],Students[],2,FALSE)&amp;" "&amp;VLOOKUP(Enrollments6[[#This Row],[StudentFK]],Students[],3,FALSE)</f>
        <v>Ron Weasley</v>
      </c>
      <c r="H23" s="4" t="str">
        <f>VLOOKUP(VLOOKUP(Enrollments6[[#This Row],[StudentFK]],Students[],4,FALSE),Houses[],2,FALSE)</f>
        <v>Gryffindor House</v>
      </c>
    </row>
    <row r="24" spans="1:8">
      <c r="A24">
        <v>9022</v>
      </c>
      <c r="B24" s="2" t="s">
        <v>90</v>
      </c>
      <c r="C24" s="2" t="s">
        <v>74</v>
      </c>
      <c r="D24">
        <v>99</v>
      </c>
      <c r="E24" t="str">
        <f>VLOOKUP(Enrollments6[[#This Row],[CourseFK]],Courses[],2,FALSE)</f>
        <v>Care of Magical Creatures</v>
      </c>
      <c r="F24" t="str">
        <f>VLOOKUP(Enrollments6[[#This Row],[CourseFK]],Courses[],3,FALSE)&amp;" "&amp;VLOOKUP(Enrollments6[[#This Row],[CourseFK]],Courses[],4,FALSE)</f>
        <v>Rubeus Hagrid</v>
      </c>
      <c r="G24" t="str">
        <f>VLOOKUP(Enrollments6[[#This Row],[StudentFK]],Students[],2,FALSE)&amp;" "&amp;VLOOKUP(Enrollments6[[#This Row],[StudentFK]],Students[],3,FALSE)</f>
        <v>Parvati Patil</v>
      </c>
      <c r="H24" s="4" t="str">
        <f>VLOOKUP(VLOOKUP(Enrollments6[[#This Row],[StudentFK]],Students[],4,FALSE),Houses[],2,FALSE)</f>
        <v>Gryffindor House</v>
      </c>
    </row>
    <row r="25" spans="1:8">
      <c r="A25">
        <v>9023</v>
      </c>
      <c r="B25" s="2" t="s">
        <v>91</v>
      </c>
      <c r="C25" s="2" t="s">
        <v>61</v>
      </c>
      <c r="D25">
        <v>79</v>
      </c>
      <c r="E25" t="str">
        <f>VLOOKUP(Enrollments6[[#This Row],[CourseFK]],Courses[],2,FALSE)</f>
        <v>Divination</v>
      </c>
      <c r="F25" t="str">
        <f>VLOOKUP(Enrollments6[[#This Row],[CourseFK]],Courses[],3,FALSE)&amp;" "&amp;VLOOKUP(Enrollments6[[#This Row],[CourseFK]],Courses[],4,FALSE)</f>
        <v>Sybill Trelawney</v>
      </c>
      <c r="G25" t="str">
        <f>VLOOKUP(Enrollments6[[#This Row],[StudentFK]],Students[],2,FALSE)&amp;" "&amp;VLOOKUP(Enrollments6[[#This Row],[StudentFK]],Students[],3,FALSE)</f>
        <v>Lavender Brown</v>
      </c>
      <c r="H25" s="4" t="str">
        <f>VLOOKUP(VLOOKUP(Enrollments6[[#This Row],[StudentFK]],Students[],4,FALSE),Houses[],2,FALSE)</f>
        <v>Gryffindor House</v>
      </c>
    </row>
    <row r="26" spans="1:8">
      <c r="A26">
        <v>9024</v>
      </c>
      <c r="B26" s="2" t="s">
        <v>86</v>
      </c>
      <c r="C26" s="2" t="s">
        <v>60</v>
      </c>
      <c r="D26">
        <v>65</v>
      </c>
      <c r="E26" t="str">
        <f>VLOOKUP(Enrollments6[[#This Row],[CourseFK]],Courses[],2,FALSE)</f>
        <v>Charms</v>
      </c>
      <c r="F26" t="str">
        <f>VLOOKUP(Enrollments6[[#This Row],[CourseFK]],Courses[],3,FALSE)&amp;" "&amp;VLOOKUP(Enrollments6[[#This Row],[CourseFK]],Courses[],4,FALSE)</f>
        <v>Filius Flitwick</v>
      </c>
      <c r="G26" t="str">
        <f>VLOOKUP(Enrollments6[[#This Row],[StudentFK]],Students[],2,FALSE)&amp;" "&amp;VLOOKUP(Enrollments6[[#This Row],[StudentFK]],Students[],3,FALSE)</f>
        <v>Terry Boot</v>
      </c>
      <c r="H26" s="4" t="str">
        <f>VLOOKUP(VLOOKUP(Enrollments6[[#This Row],[StudentFK]],Students[],4,FALSE),Houses[],2,FALSE)</f>
        <v>Ravenclaw House</v>
      </c>
    </row>
    <row r="27" spans="1:8">
      <c r="A27">
        <v>9025</v>
      </c>
      <c r="B27" s="2" t="s">
        <v>88</v>
      </c>
      <c r="C27" s="2" t="s">
        <v>62</v>
      </c>
      <c r="D27">
        <v>80</v>
      </c>
      <c r="E27" t="str">
        <f>VLOOKUP(Enrollments6[[#This Row],[CourseFK]],Courses[],2,FALSE)</f>
        <v>Herbology</v>
      </c>
      <c r="F27" t="str">
        <f>VLOOKUP(Enrollments6[[#This Row],[CourseFK]],Courses[],3,FALSE)&amp;" "&amp;VLOOKUP(Enrollments6[[#This Row],[CourseFK]],Courses[],4,FALSE)</f>
        <v>Pomona Sprout</v>
      </c>
      <c r="G27" t="str">
        <f>VLOOKUP(Enrollments6[[#This Row],[StudentFK]],Students[],2,FALSE)&amp;" "&amp;VLOOKUP(Enrollments6[[#This Row],[StudentFK]],Students[],3,FALSE)</f>
        <v>Millicent Bulstrode</v>
      </c>
      <c r="H27" s="4" t="str">
        <f>VLOOKUP(VLOOKUP(Enrollments6[[#This Row],[StudentFK]],Students[],4,FALSE),Houses[],2,FALSE)</f>
        <v>Slytherin House</v>
      </c>
    </row>
    <row r="28" spans="1:8">
      <c r="A28">
        <v>9026</v>
      </c>
      <c r="B28" s="2" t="s">
        <v>87</v>
      </c>
      <c r="C28" s="2" t="s">
        <v>67</v>
      </c>
      <c r="D28">
        <v>71</v>
      </c>
      <c r="E28" t="str">
        <f>VLOOKUP(Enrollments6[[#This Row],[CourseFK]],Courses[],2,FALSE)</f>
        <v>Defence Against the Dark Arts</v>
      </c>
      <c r="F28" t="str">
        <f>VLOOKUP(Enrollments6[[#This Row],[CourseFK]],Courses[],3,FALSE)&amp;" "&amp;VLOOKUP(Enrollments6[[#This Row],[CourseFK]],Courses[],4,FALSE)</f>
        <v>Severus Snape</v>
      </c>
      <c r="G28" t="str">
        <f>VLOOKUP(Enrollments6[[#This Row],[StudentFK]],Students[],2,FALSE)&amp;" "&amp;VLOOKUP(Enrollments6[[#This Row],[StudentFK]],Students[],3,FALSE)</f>
        <v>Gregory Goyle</v>
      </c>
      <c r="H28" s="4" t="str">
        <f>VLOOKUP(VLOOKUP(Enrollments6[[#This Row],[StudentFK]],Students[],4,FALSE),Houses[],2,FALSE)</f>
        <v>Slytherin House</v>
      </c>
    </row>
    <row r="29" spans="1:8">
      <c r="A29">
        <v>9027</v>
      </c>
      <c r="B29" s="2" t="s">
        <v>87</v>
      </c>
      <c r="C29" s="2" t="s">
        <v>75</v>
      </c>
      <c r="D29">
        <v>74</v>
      </c>
      <c r="E29" t="str">
        <f>VLOOKUP(Enrollments6[[#This Row],[CourseFK]],Courses[],2,FALSE)</f>
        <v>Defence Against the Dark Arts</v>
      </c>
      <c r="F29" t="str">
        <f>VLOOKUP(Enrollments6[[#This Row],[CourseFK]],Courses[],3,FALSE)&amp;" "&amp;VLOOKUP(Enrollments6[[#This Row],[CourseFK]],Courses[],4,FALSE)</f>
        <v>Severus Snape</v>
      </c>
      <c r="G29" t="str">
        <f>VLOOKUP(Enrollments6[[#This Row],[StudentFK]],Students[],2,FALSE)&amp;" "&amp;VLOOKUP(Enrollments6[[#This Row],[StudentFK]],Students[],3,FALSE)</f>
        <v>Fred Weasley</v>
      </c>
      <c r="H29" s="4" t="str">
        <f>VLOOKUP(VLOOKUP(Enrollments6[[#This Row],[StudentFK]],Students[],4,FALSE),Houses[],2,FALSE)</f>
        <v>Gryffindor House</v>
      </c>
    </row>
    <row r="30" spans="1:8">
      <c r="A30">
        <v>9028</v>
      </c>
      <c r="B30" s="2" t="s">
        <v>88</v>
      </c>
      <c r="C30" s="2" t="s">
        <v>59</v>
      </c>
      <c r="D30">
        <v>90</v>
      </c>
      <c r="E30" t="str">
        <f>VLOOKUP(Enrollments6[[#This Row],[CourseFK]],Courses[],2,FALSE)</f>
        <v>Herbology</v>
      </c>
      <c r="F30" t="str">
        <f>VLOOKUP(Enrollments6[[#This Row],[CourseFK]],Courses[],3,FALSE)&amp;" "&amp;VLOOKUP(Enrollments6[[#This Row],[CourseFK]],Courses[],4,FALSE)</f>
        <v>Pomona Sprout</v>
      </c>
      <c r="G30" t="str">
        <f>VLOOKUP(Enrollments6[[#This Row],[StudentFK]],Students[],2,FALSE)&amp;" "&amp;VLOOKUP(Enrollments6[[#This Row],[StudentFK]],Students[],3,FALSE)</f>
        <v>Susan Bones</v>
      </c>
      <c r="H30" s="4" t="str">
        <f>VLOOKUP(VLOOKUP(Enrollments6[[#This Row],[StudentFK]],Students[],4,FALSE),Houses[],2,FALSE)</f>
        <v>Hufflepuff House</v>
      </c>
    </row>
    <row r="31" spans="1:8">
      <c r="A31">
        <v>9029</v>
      </c>
      <c r="B31" s="2" t="s">
        <v>91</v>
      </c>
      <c r="C31" s="2" t="s">
        <v>78</v>
      </c>
      <c r="D31">
        <v>83</v>
      </c>
      <c r="E31" t="str">
        <f>VLOOKUP(Enrollments6[[#This Row],[CourseFK]],Courses[],2,FALSE)</f>
        <v>Divination</v>
      </c>
      <c r="F31" t="str">
        <f>VLOOKUP(Enrollments6[[#This Row],[CourseFK]],Courses[],3,FALSE)&amp;" "&amp;VLOOKUP(Enrollments6[[#This Row],[CourseFK]],Courses[],4,FALSE)</f>
        <v>Sybill Trelawney</v>
      </c>
      <c r="G31" t="str">
        <f>VLOOKUP(Enrollments6[[#This Row],[StudentFK]],Students[],2,FALSE)&amp;" "&amp;VLOOKUP(Enrollments6[[#This Row],[StudentFK]],Students[],3,FALSE)</f>
        <v>Ron Weasley</v>
      </c>
      <c r="H31" s="4" t="str">
        <f>VLOOKUP(VLOOKUP(Enrollments6[[#This Row],[StudentFK]],Students[],4,FALSE),Houses[],2,FALSE)</f>
        <v>Gryffindor House</v>
      </c>
    </row>
    <row r="32" spans="1:8">
      <c r="A32">
        <v>9030</v>
      </c>
      <c r="B32" s="2" t="s">
        <v>89</v>
      </c>
      <c r="C32" s="2" t="s">
        <v>73</v>
      </c>
      <c r="D32">
        <v>99</v>
      </c>
      <c r="E32" t="str">
        <f>VLOOKUP(Enrollments6[[#This Row],[CourseFK]],Courses[],2,FALSE)</f>
        <v>Potions</v>
      </c>
      <c r="F32" t="str">
        <f>VLOOKUP(Enrollments6[[#This Row],[CourseFK]],Courses[],3,FALSE)&amp;" "&amp;VLOOKUP(Enrollments6[[#This Row],[CourseFK]],Courses[],4,FALSE)</f>
        <v>Horace Slughorn</v>
      </c>
      <c r="G32" t="str">
        <f>VLOOKUP(Enrollments6[[#This Row],[StudentFK]],Students[],2,FALSE)&amp;" "&amp;VLOOKUP(Enrollments6[[#This Row],[StudentFK]],Students[],3,FALSE)</f>
        <v>Pansy Parkinson</v>
      </c>
      <c r="H32" s="4" t="str">
        <f>VLOOKUP(VLOOKUP(Enrollments6[[#This Row],[StudentFK]],Students[],4,FALSE),Houses[],2,FALSE)</f>
        <v>Slytherin House</v>
      </c>
    </row>
    <row r="33" spans="1:8">
      <c r="A33">
        <v>9031</v>
      </c>
      <c r="B33" s="2" t="s">
        <v>89</v>
      </c>
      <c r="C33" s="2" t="s">
        <v>68</v>
      </c>
      <c r="D33">
        <v>65</v>
      </c>
      <c r="E33" t="str">
        <f>VLOOKUP(Enrollments6[[#This Row],[CourseFK]],Courses[],2,FALSE)</f>
        <v>Potions</v>
      </c>
      <c r="F33" t="str">
        <f>VLOOKUP(Enrollments6[[#This Row],[CourseFK]],Courses[],3,FALSE)&amp;" "&amp;VLOOKUP(Enrollments6[[#This Row],[CourseFK]],Courses[],4,FALSE)</f>
        <v>Horace Slughorn</v>
      </c>
      <c r="G33" t="str">
        <f>VLOOKUP(Enrollments6[[#This Row],[StudentFK]],Students[],2,FALSE)&amp;" "&amp;VLOOKUP(Enrollments6[[#This Row],[StudentFK]],Students[],3,FALSE)</f>
        <v>Hermione Granger</v>
      </c>
      <c r="H33" s="4" t="str">
        <f>VLOOKUP(VLOOKUP(Enrollments6[[#This Row],[StudentFK]],Students[],4,FALSE),Houses[],2,FALSE)</f>
        <v>Gryffindor House</v>
      </c>
    </row>
    <row r="34" spans="1:8">
      <c r="A34">
        <v>9032</v>
      </c>
      <c r="B34" s="2" t="s">
        <v>89</v>
      </c>
      <c r="C34" s="2" t="s">
        <v>57</v>
      </c>
      <c r="D34">
        <v>76</v>
      </c>
      <c r="E34" t="str">
        <f>VLOOKUP(Enrollments6[[#This Row],[CourseFK]],Courses[],2,FALSE)</f>
        <v>Potions</v>
      </c>
      <c r="F34" t="str">
        <f>VLOOKUP(Enrollments6[[#This Row],[CourseFK]],Courses[],3,FALSE)&amp;" "&amp;VLOOKUP(Enrollments6[[#This Row],[CourseFK]],Courses[],4,FALSE)</f>
        <v>Horace Slughorn</v>
      </c>
      <c r="G34" t="str">
        <f>VLOOKUP(Enrollments6[[#This Row],[StudentFK]],Students[],2,FALSE)&amp;" "&amp;VLOOKUP(Enrollments6[[#This Row],[StudentFK]],Students[],3,FALSE)</f>
        <v>Hannah Abbott</v>
      </c>
      <c r="H34" s="4" t="str">
        <f>VLOOKUP(VLOOKUP(Enrollments6[[#This Row],[StudentFK]],Students[],4,FALSE),Houses[],2,FALSE)</f>
        <v>Hufflepuff House</v>
      </c>
    </row>
    <row r="35" spans="1:8">
      <c r="A35">
        <v>9033</v>
      </c>
      <c r="B35" s="2" t="s">
        <v>90</v>
      </c>
      <c r="C35" s="2" t="s">
        <v>63</v>
      </c>
      <c r="D35">
        <v>71</v>
      </c>
      <c r="E35" t="str">
        <f>VLOOKUP(Enrollments6[[#This Row],[CourseFK]],Courses[],2,FALSE)</f>
        <v>Care of Magical Creatures</v>
      </c>
      <c r="F35" t="str">
        <f>VLOOKUP(Enrollments6[[#This Row],[CourseFK]],Courses[],3,FALSE)&amp;" "&amp;VLOOKUP(Enrollments6[[#This Row],[CourseFK]],Courses[],4,FALSE)</f>
        <v>Rubeus Hagrid</v>
      </c>
      <c r="G35" t="str">
        <f>VLOOKUP(Enrollments6[[#This Row],[StudentFK]],Students[],2,FALSE)&amp;" "&amp;VLOOKUP(Enrollments6[[#This Row],[StudentFK]],Students[],3,FALSE)</f>
        <v>Cho Chang</v>
      </c>
      <c r="H35" s="4" t="str">
        <f>VLOOKUP(VLOOKUP(Enrollments6[[#This Row],[StudentFK]],Students[],4,FALSE),Houses[],2,FALSE)</f>
        <v>Ravenclaw House</v>
      </c>
    </row>
    <row r="36" spans="1:8">
      <c r="A36">
        <v>9034</v>
      </c>
      <c r="B36" s="2" t="s">
        <v>87</v>
      </c>
      <c r="C36" s="2" t="s">
        <v>65</v>
      </c>
      <c r="D36">
        <v>88</v>
      </c>
      <c r="E36" t="str">
        <f>VLOOKUP(Enrollments6[[#This Row],[CourseFK]],Courses[],2,FALSE)</f>
        <v>Defence Against the Dark Arts</v>
      </c>
      <c r="F36" t="str">
        <f>VLOOKUP(Enrollments6[[#This Row],[CourseFK]],Courses[],3,FALSE)&amp;" "&amp;VLOOKUP(Enrollments6[[#This Row],[CourseFK]],Courses[],4,FALSE)</f>
        <v>Severus Snape</v>
      </c>
      <c r="G36" t="str">
        <f>VLOOKUP(Enrollments6[[#This Row],[StudentFK]],Students[],2,FALSE)&amp;" "&amp;VLOOKUP(Enrollments6[[#This Row],[StudentFK]],Students[],3,FALSE)</f>
        <v>Vincent Crabbe</v>
      </c>
      <c r="H36" s="4" t="str">
        <f>VLOOKUP(VLOOKUP(Enrollments6[[#This Row],[StudentFK]],Students[],4,FALSE),Houses[],2,FALSE)</f>
        <v>Slytherin House</v>
      </c>
    </row>
    <row r="37" spans="1:8">
      <c r="A37">
        <v>9035</v>
      </c>
      <c r="B37" s="2" t="s">
        <v>86</v>
      </c>
      <c r="C37" s="2" t="s">
        <v>71</v>
      </c>
      <c r="D37">
        <v>97</v>
      </c>
      <c r="E37" t="str">
        <f>VLOOKUP(Enrollments6[[#This Row],[CourseFK]],Courses[],2,FALSE)</f>
        <v>Charms</v>
      </c>
      <c r="F37" t="str">
        <f>VLOOKUP(Enrollments6[[#This Row],[CourseFK]],Courses[],3,FALSE)&amp;" "&amp;VLOOKUP(Enrollments6[[#This Row],[CourseFK]],Courses[],4,FALSE)</f>
        <v>Filius Flitwick</v>
      </c>
      <c r="G37" t="str">
        <f>VLOOKUP(Enrollments6[[#This Row],[StudentFK]],Students[],2,FALSE)&amp;" "&amp;VLOOKUP(Enrollments6[[#This Row],[StudentFK]],Students[],3,FALSE)</f>
        <v>Ernest Macmillan</v>
      </c>
      <c r="H37" s="4" t="str">
        <f>VLOOKUP(VLOOKUP(Enrollments6[[#This Row],[StudentFK]],Students[],4,FALSE),Houses[],2,FALSE)</f>
        <v>Hufflepuff House</v>
      </c>
    </row>
    <row r="38" spans="1:8">
      <c r="A38">
        <v>9036</v>
      </c>
      <c r="B38" s="2" t="s">
        <v>91</v>
      </c>
      <c r="C38" s="2" t="s">
        <v>63</v>
      </c>
      <c r="D38">
        <v>85</v>
      </c>
      <c r="E38" t="str">
        <f>VLOOKUP(Enrollments6[[#This Row],[CourseFK]],Courses[],2,FALSE)</f>
        <v>Divination</v>
      </c>
      <c r="F38" t="str">
        <f>VLOOKUP(Enrollments6[[#This Row],[CourseFK]],Courses[],3,FALSE)&amp;" "&amp;VLOOKUP(Enrollments6[[#This Row],[CourseFK]],Courses[],4,FALSE)</f>
        <v>Sybill Trelawney</v>
      </c>
      <c r="G38" t="str">
        <f>VLOOKUP(Enrollments6[[#This Row],[StudentFK]],Students[],2,FALSE)&amp;" "&amp;VLOOKUP(Enrollments6[[#This Row],[StudentFK]],Students[],3,FALSE)</f>
        <v>Cho Chang</v>
      </c>
      <c r="H38" s="4" t="str">
        <f>VLOOKUP(VLOOKUP(Enrollments6[[#This Row],[StudentFK]],Students[],4,FALSE),Houses[],2,FALSE)</f>
        <v>Ravenclaw House</v>
      </c>
    </row>
    <row r="39" spans="1:8">
      <c r="A39">
        <v>9037</v>
      </c>
      <c r="B39" s="2" t="s">
        <v>86</v>
      </c>
      <c r="C39" s="2" t="s">
        <v>79</v>
      </c>
      <c r="D39">
        <v>73</v>
      </c>
      <c r="E39" t="str">
        <f>VLOOKUP(Enrollments6[[#This Row],[CourseFK]],Courses[],2,FALSE)</f>
        <v>Charms</v>
      </c>
      <c r="F39" t="str">
        <f>VLOOKUP(Enrollments6[[#This Row],[CourseFK]],Courses[],3,FALSE)&amp;" "&amp;VLOOKUP(Enrollments6[[#This Row],[CourseFK]],Courses[],4,FALSE)</f>
        <v>Filius Flitwick</v>
      </c>
      <c r="G39" t="str">
        <f>VLOOKUP(Enrollments6[[#This Row],[StudentFK]],Students[],2,FALSE)&amp;" "&amp;VLOOKUP(Enrollments6[[#This Row],[StudentFK]],Students[],3,FALSE)</f>
        <v>Harry Potter</v>
      </c>
      <c r="H39" s="4" t="str">
        <f>VLOOKUP(VLOOKUP(Enrollments6[[#This Row],[StudentFK]],Students[],4,FALSE),Houses[],2,FALSE)</f>
        <v>Gryffindor House</v>
      </c>
    </row>
    <row r="40" spans="1:8">
      <c r="A40">
        <v>9038</v>
      </c>
      <c r="B40" s="2" t="s">
        <v>87</v>
      </c>
      <c r="C40" s="2" t="s">
        <v>74</v>
      </c>
      <c r="D40">
        <v>81</v>
      </c>
      <c r="E40" t="str">
        <f>VLOOKUP(Enrollments6[[#This Row],[CourseFK]],Courses[],2,FALSE)</f>
        <v>Defence Against the Dark Arts</v>
      </c>
      <c r="F40" t="str">
        <f>VLOOKUP(Enrollments6[[#This Row],[CourseFK]],Courses[],3,FALSE)&amp;" "&amp;VLOOKUP(Enrollments6[[#This Row],[CourseFK]],Courses[],4,FALSE)</f>
        <v>Severus Snape</v>
      </c>
      <c r="G40" t="str">
        <f>VLOOKUP(Enrollments6[[#This Row],[StudentFK]],Students[],2,FALSE)&amp;" "&amp;VLOOKUP(Enrollments6[[#This Row],[StudentFK]],Students[],3,FALSE)</f>
        <v>Parvati Patil</v>
      </c>
      <c r="H40" s="4" t="str">
        <f>VLOOKUP(VLOOKUP(Enrollments6[[#This Row],[StudentFK]],Students[],4,FALSE),Houses[],2,FALSE)</f>
        <v>Gryffindor House</v>
      </c>
    </row>
    <row r="41" spans="1:8">
      <c r="A41">
        <v>9039</v>
      </c>
      <c r="B41" s="2" t="s">
        <v>91</v>
      </c>
      <c r="C41" s="2" t="s">
        <v>73</v>
      </c>
      <c r="D41">
        <v>83</v>
      </c>
      <c r="E41" t="str">
        <f>VLOOKUP(Enrollments6[[#This Row],[CourseFK]],Courses[],2,FALSE)</f>
        <v>Divination</v>
      </c>
      <c r="F41" t="str">
        <f>VLOOKUP(Enrollments6[[#This Row],[CourseFK]],Courses[],3,FALSE)&amp;" "&amp;VLOOKUP(Enrollments6[[#This Row],[CourseFK]],Courses[],4,FALSE)</f>
        <v>Sybill Trelawney</v>
      </c>
      <c r="G41" t="str">
        <f>VLOOKUP(Enrollments6[[#This Row],[StudentFK]],Students[],2,FALSE)&amp;" "&amp;VLOOKUP(Enrollments6[[#This Row],[StudentFK]],Students[],3,FALSE)</f>
        <v>Pansy Parkinson</v>
      </c>
      <c r="H41" s="4" t="str">
        <f>VLOOKUP(VLOOKUP(Enrollments6[[#This Row],[StudentFK]],Students[],4,FALSE),Houses[],2,FALSE)</f>
        <v>Slytherin House</v>
      </c>
    </row>
    <row r="42" spans="1:8">
      <c r="A42">
        <v>9040</v>
      </c>
      <c r="B42" s="2" t="s">
        <v>86</v>
      </c>
      <c r="C42" s="2" t="s">
        <v>72</v>
      </c>
      <c r="D42">
        <v>67</v>
      </c>
      <c r="E42" t="str">
        <f>VLOOKUP(Enrollments6[[#This Row],[CourseFK]],Courses[],2,FALSE)</f>
        <v>Charms</v>
      </c>
      <c r="F42" t="str">
        <f>VLOOKUP(Enrollments6[[#This Row],[CourseFK]],Courses[],3,FALSE)&amp;" "&amp;VLOOKUP(Enrollments6[[#This Row],[CourseFK]],Courses[],4,FALSE)</f>
        <v>Filius Flitwick</v>
      </c>
      <c r="G42" t="str">
        <f>VLOOKUP(Enrollments6[[#This Row],[StudentFK]],Students[],2,FALSE)&amp;" "&amp;VLOOKUP(Enrollments6[[#This Row],[StudentFK]],Students[],3,FALSE)</f>
        <v>Draco Malfoy</v>
      </c>
      <c r="H42" s="4" t="str">
        <f>VLOOKUP(VLOOKUP(Enrollments6[[#This Row],[StudentFK]],Students[],4,FALSE),Houses[],2,FALSE)</f>
        <v>Slytherin House</v>
      </c>
    </row>
    <row r="43" spans="1:8">
      <c r="A43">
        <v>9041</v>
      </c>
      <c r="B43" s="2" t="s">
        <v>87</v>
      </c>
      <c r="C43" s="2" t="s">
        <v>72</v>
      </c>
      <c r="D43">
        <v>97</v>
      </c>
      <c r="E43" t="str">
        <f>VLOOKUP(Enrollments6[[#This Row],[CourseFK]],Courses[],2,FALSE)</f>
        <v>Defence Against the Dark Arts</v>
      </c>
      <c r="F43" t="str">
        <f>VLOOKUP(Enrollments6[[#This Row],[CourseFK]],Courses[],3,FALSE)&amp;" "&amp;VLOOKUP(Enrollments6[[#This Row],[CourseFK]],Courses[],4,FALSE)</f>
        <v>Severus Snape</v>
      </c>
      <c r="G43" t="str">
        <f>VLOOKUP(Enrollments6[[#This Row],[StudentFK]],Students[],2,FALSE)&amp;" "&amp;VLOOKUP(Enrollments6[[#This Row],[StudentFK]],Students[],3,FALSE)</f>
        <v>Draco Malfoy</v>
      </c>
      <c r="H43" s="4" t="str">
        <f>VLOOKUP(VLOOKUP(Enrollments6[[#This Row],[StudentFK]],Students[],4,FALSE),Houses[],2,FALSE)</f>
        <v>Slytherin House</v>
      </c>
    </row>
    <row r="44" spans="1:8">
      <c r="A44">
        <v>9042</v>
      </c>
      <c r="B44" s="2" t="s">
        <v>91</v>
      </c>
      <c r="C44" s="2" t="s">
        <v>66</v>
      </c>
      <c r="D44">
        <v>82</v>
      </c>
      <c r="E44" t="str">
        <f>VLOOKUP(Enrollments6[[#This Row],[CourseFK]],Courses[],2,FALSE)</f>
        <v>Divination</v>
      </c>
      <c r="F44" t="str">
        <f>VLOOKUP(Enrollments6[[#This Row],[CourseFK]],Courses[],3,FALSE)&amp;" "&amp;VLOOKUP(Enrollments6[[#This Row],[CourseFK]],Courses[],4,FALSE)</f>
        <v>Sybill Trelawney</v>
      </c>
      <c r="G44" t="str">
        <f>VLOOKUP(Enrollments6[[#This Row],[StudentFK]],Students[],2,FALSE)&amp;" "&amp;VLOOKUP(Enrollments6[[#This Row],[StudentFK]],Students[],3,FALSE)</f>
        <v>Cedric Diggory</v>
      </c>
      <c r="H44" s="4" t="str">
        <f>VLOOKUP(VLOOKUP(Enrollments6[[#This Row],[StudentFK]],Students[],4,FALSE),Houses[],2,FALSE)</f>
        <v>Hufflepuff House</v>
      </c>
    </row>
    <row r="45" spans="1:8">
      <c r="A45">
        <v>9043</v>
      </c>
      <c r="B45" s="2" t="s">
        <v>89</v>
      </c>
      <c r="C45" s="2" t="s">
        <v>58</v>
      </c>
      <c r="D45">
        <v>94</v>
      </c>
      <c r="E45" t="str">
        <f>VLOOKUP(Enrollments6[[#This Row],[CourseFK]],Courses[],2,FALSE)</f>
        <v>Potions</v>
      </c>
      <c r="F45" t="str">
        <f>VLOOKUP(Enrollments6[[#This Row],[CourseFK]],Courses[],3,FALSE)&amp;" "&amp;VLOOKUP(Enrollments6[[#This Row],[CourseFK]],Courses[],4,FALSE)</f>
        <v>Horace Slughorn</v>
      </c>
      <c r="G45" t="str">
        <f>VLOOKUP(Enrollments6[[#This Row],[StudentFK]],Students[],2,FALSE)&amp;" "&amp;VLOOKUP(Enrollments6[[#This Row],[StudentFK]],Students[],3,FALSE)</f>
        <v>Katie Bell</v>
      </c>
      <c r="H45" s="4" t="str">
        <f>VLOOKUP(VLOOKUP(Enrollments6[[#This Row],[StudentFK]],Students[],4,FALSE),Houses[],2,FALSE)</f>
        <v>Gryffindor House</v>
      </c>
    </row>
    <row r="46" spans="1:8">
      <c r="A46">
        <v>9044</v>
      </c>
      <c r="B46" s="2" t="s">
        <v>88</v>
      </c>
      <c r="C46" s="2" t="s">
        <v>63</v>
      </c>
      <c r="D46">
        <v>85</v>
      </c>
      <c r="E46" t="str">
        <f>VLOOKUP(Enrollments6[[#This Row],[CourseFK]],Courses[],2,FALSE)</f>
        <v>Herbology</v>
      </c>
      <c r="F46" t="str">
        <f>VLOOKUP(Enrollments6[[#This Row],[CourseFK]],Courses[],3,FALSE)&amp;" "&amp;VLOOKUP(Enrollments6[[#This Row],[CourseFK]],Courses[],4,FALSE)</f>
        <v>Pomona Sprout</v>
      </c>
      <c r="G46" t="str">
        <f>VLOOKUP(Enrollments6[[#This Row],[StudentFK]],Students[],2,FALSE)&amp;" "&amp;VLOOKUP(Enrollments6[[#This Row],[StudentFK]],Students[],3,FALSE)</f>
        <v>Cho Chang</v>
      </c>
      <c r="H46" s="4" t="str">
        <f>VLOOKUP(VLOOKUP(Enrollments6[[#This Row],[StudentFK]],Students[],4,FALSE),Houses[],2,FALSE)</f>
        <v>Ravenclaw House</v>
      </c>
    </row>
    <row r="47" spans="1:8">
      <c r="A47">
        <v>9045</v>
      </c>
      <c r="B47" s="2" t="s">
        <v>89</v>
      </c>
      <c r="C47" s="2" t="s">
        <v>72</v>
      </c>
      <c r="D47">
        <v>97</v>
      </c>
      <c r="E47" t="str">
        <f>VLOOKUP(Enrollments6[[#This Row],[CourseFK]],Courses[],2,FALSE)</f>
        <v>Potions</v>
      </c>
      <c r="F47" t="str">
        <f>VLOOKUP(Enrollments6[[#This Row],[CourseFK]],Courses[],3,FALSE)&amp;" "&amp;VLOOKUP(Enrollments6[[#This Row],[CourseFK]],Courses[],4,FALSE)</f>
        <v>Horace Slughorn</v>
      </c>
      <c r="G47" t="str">
        <f>VLOOKUP(Enrollments6[[#This Row],[StudentFK]],Students[],2,FALSE)&amp;" "&amp;VLOOKUP(Enrollments6[[#This Row],[StudentFK]],Students[],3,FALSE)</f>
        <v>Draco Malfoy</v>
      </c>
      <c r="H47" s="4" t="str">
        <f>VLOOKUP(VLOOKUP(Enrollments6[[#This Row],[StudentFK]],Students[],4,FALSE),Houses[],2,FALSE)</f>
        <v>Slytherin House</v>
      </c>
    </row>
    <row r="48" spans="1:8">
      <c r="A48">
        <v>9046</v>
      </c>
      <c r="B48" s="2" t="s">
        <v>91</v>
      </c>
      <c r="C48" s="2" t="s">
        <v>70</v>
      </c>
      <c r="D48">
        <v>84</v>
      </c>
      <c r="E48" t="str">
        <f>VLOOKUP(Enrollments6[[#This Row],[CourseFK]],Courses[],2,FALSE)</f>
        <v>Divination</v>
      </c>
      <c r="F48" t="str">
        <f>VLOOKUP(Enrollments6[[#This Row],[CourseFK]],Courses[],3,FALSE)&amp;" "&amp;VLOOKUP(Enrollments6[[#This Row],[CourseFK]],Courses[],4,FALSE)</f>
        <v>Sybill Trelawney</v>
      </c>
      <c r="G48" t="str">
        <f>VLOOKUP(Enrollments6[[#This Row],[StudentFK]],Students[],2,FALSE)&amp;" "&amp;VLOOKUP(Enrollments6[[#This Row],[StudentFK]],Students[],3,FALSE)</f>
        <v>Luna Lovegood</v>
      </c>
      <c r="H48" s="4" t="str">
        <f>VLOOKUP(VLOOKUP(Enrollments6[[#This Row],[StudentFK]],Students[],4,FALSE),Houses[],2,FALSE)</f>
        <v>Ravenclaw House</v>
      </c>
    </row>
    <row r="49" spans="1:8">
      <c r="A49">
        <v>9047</v>
      </c>
      <c r="B49" s="2" t="s">
        <v>86</v>
      </c>
      <c r="C49" s="2" t="s">
        <v>58</v>
      </c>
      <c r="D49">
        <v>77</v>
      </c>
      <c r="E49" t="str">
        <f>VLOOKUP(Enrollments6[[#This Row],[CourseFK]],Courses[],2,FALSE)</f>
        <v>Charms</v>
      </c>
      <c r="F49" t="str">
        <f>VLOOKUP(Enrollments6[[#This Row],[CourseFK]],Courses[],3,FALSE)&amp;" "&amp;VLOOKUP(Enrollments6[[#This Row],[CourseFK]],Courses[],4,FALSE)</f>
        <v>Filius Flitwick</v>
      </c>
      <c r="G49" t="str">
        <f>VLOOKUP(Enrollments6[[#This Row],[StudentFK]],Students[],2,FALSE)&amp;" "&amp;VLOOKUP(Enrollments6[[#This Row],[StudentFK]],Students[],3,FALSE)</f>
        <v>Katie Bell</v>
      </c>
      <c r="H49" s="4" t="str">
        <f>VLOOKUP(VLOOKUP(Enrollments6[[#This Row],[StudentFK]],Students[],4,FALSE),Houses[],2,FALSE)</f>
        <v>Gryffindor House</v>
      </c>
    </row>
    <row r="50" spans="1:8">
      <c r="A50">
        <v>9048</v>
      </c>
      <c r="B50" s="2" t="s">
        <v>88</v>
      </c>
      <c r="C50" s="2" t="s">
        <v>66</v>
      </c>
      <c r="D50">
        <v>84</v>
      </c>
      <c r="E50" t="str">
        <f>VLOOKUP(Enrollments6[[#This Row],[CourseFK]],Courses[],2,FALSE)</f>
        <v>Herbology</v>
      </c>
      <c r="F50" t="str">
        <f>VLOOKUP(Enrollments6[[#This Row],[CourseFK]],Courses[],3,FALSE)&amp;" "&amp;VLOOKUP(Enrollments6[[#This Row],[CourseFK]],Courses[],4,FALSE)</f>
        <v>Pomona Sprout</v>
      </c>
      <c r="G50" t="str">
        <f>VLOOKUP(Enrollments6[[#This Row],[StudentFK]],Students[],2,FALSE)&amp;" "&amp;VLOOKUP(Enrollments6[[#This Row],[StudentFK]],Students[],3,FALSE)</f>
        <v>Cedric Diggory</v>
      </c>
      <c r="H50" s="4" t="str">
        <f>VLOOKUP(VLOOKUP(Enrollments6[[#This Row],[StudentFK]],Students[],4,FALSE),Houses[],2,FALSE)</f>
        <v>Hufflepuff House</v>
      </c>
    </row>
    <row r="51" spans="1:8">
      <c r="A51">
        <v>9049</v>
      </c>
      <c r="B51" s="2" t="s">
        <v>87</v>
      </c>
      <c r="C51" s="2" t="s">
        <v>61</v>
      </c>
      <c r="D51">
        <v>91</v>
      </c>
      <c r="E51" t="str">
        <f>VLOOKUP(Enrollments6[[#This Row],[CourseFK]],Courses[],2,FALSE)</f>
        <v>Defence Against the Dark Arts</v>
      </c>
      <c r="F51" t="str">
        <f>VLOOKUP(Enrollments6[[#This Row],[CourseFK]],Courses[],3,FALSE)&amp;" "&amp;VLOOKUP(Enrollments6[[#This Row],[CourseFK]],Courses[],4,FALSE)</f>
        <v>Severus Snape</v>
      </c>
      <c r="G51" t="str">
        <f>VLOOKUP(Enrollments6[[#This Row],[StudentFK]],Students[],2,FALSE)&amp;" "&amp;VLOOKUP(Enrollments6[[#This Row],[StudentFK]],Students[],3,FALSE)</f>
        <v>Lavender Brown</v>
      </c>
      <c r="H51" s="4" t="str">
        <f>VLOOKUP(VLOOKUP(Enrollments6[[#This Row],[StudentFK]],Students[],4,FALSE),Houses[],2,FALSE)</f>
        <v>Gryffindor House</v>
      </c>
    </row>
    <row r="52" spans="1:8">
      <c r="A52">
        <v>9050</v>
      </c>
      <c r="B52" s="2" t="s">
        <v>91</v>
      </c>
      <c r="C52" s="2" t="s">
        <v>59</v>
      </c>
      <c r="D52">
        <v>75</v>
      </c>
      <c r="E52" t="str">
        <f>VLOOKUP(Enrollments6[[#This Row],[CourseFK]],Courses[],2,FALSE)</f>
        <v>Divination</v>
      </c>
      <c r="F52" t="str">
        <f>VLOOKUP(Enrollments6[[#This Row],[CourseFK]],Courses[],3,FALSE)&amp;" "&amp;VLOOKUP(Enrollments6[[#This Row],[CourseFK]],Courses[],4,FALSE)</f>
        <v>Sybill Trelawney</v>
      </c>
      <c r="G52" t="str">
        <f>VLOOKUP(Enrollments6[[#This Row],[StudentFK]],Students[],2,FALSE)&amp;" "&amp;VLOOKUP(Enrollments6[[#This Row],[StudentFK]],Students[],3,FALSE)</f>
        <v>Susan Bones</v>
      </c>
      <c r="H52" s="4" t="str">
        <f>VLOOKUP(VLOOKUP(Enrollments6[[#This Row],[StudentFK]],Students[],4,FALSE),Houses[],2,FALSE)</f>
        <v>Hufflepuff House</v>
      </c>
    </row>
    <row r="53" spans="1:8">
      <c r="A53">
        <v>9051</v>
      </c>
      <c r="B53" s="2" t="s">
        <v>87</v>
      </c>
      <c r="C53" s="2" t="s">
        <v>64</v>
      </c>
      <c r="D53">
        <v>91</v>
      </c>
      <c r="E53" t="str">
        <f>VLOOKUP(Enrollments6[[#This Row],[CourseFK]],Courses[],2,FALSE)</f>
        <v>Defence Against the Dark Arts</v>
      </c>
      <c r="F53" t="str">
        <f>VLOOKUP(Enrollments6[[#This Row],[CourseFK]],Courses[],3,FALSE)&amp;" "&amp;VLOOKUP(Enrollments6[[#This Row],[CourseFK]],Courses[],4,FALSE)</f>
        <v>Severus Snape</v>
      </c>
      <c r="G53" t="str">
        <f>VLOOKUP(Enrollments6[[#This Row],[StudentFK]],Students[],2,FALSE)&amp;" "&amp;VLOOKUP(Enrollments6[[#This Row],[StudentFK]],Students[],3,FALSE)</f>
        <v>Michael Corner</v>
      </c>
      <c r="H53" s="4" t="str">
        <f>VLOOKUP(VLOOKUP(Enrollments6[[#This Row],[StudentFK]],Students[],4,FALSE),Houses[],2,FALSE)</f>
        <v>Ravenclaw House</v>
      </c>
    </row>
    <row r="54" spans="1:8">
      <c r="A54">
        <v>9052</v>
      </c>
      <c r="B54" s="2" t="s">
        <v>88</v>
      </c>
      <c r="C54" s="2" t="s">
        <v>69</v>
      </c>
      <c r="D54">
        <v>73</v>
      </c>
      <c r="E54" t="str">
        <f>VLOOKUP(Enrollments6[[#This Row],[CourseFK]],Courses[],2,FALSE)</f>
        <v>Herbology</v>
      </c>
      <c r="F54" t="str">
        <f>VLOOKUP(Enrollments6[[#This Row],[CourseFK]],Courses[],3,FALSE)&amp;" "&amp;VLOOKUP(Enrollments6[[#This Row],[CourseFK]],Courses[],4,FALSE)</f>
        <v>Pomona Sprout</v>
      </c>
      <c r="G54" t="str">
        <f>VLOOKUP(Enrollments6[[#This Row],[StudentFK]],Students[],2,FALSE)&amp;" "&amp;VLOOKUP(Enrollments6[[#This Row],[StudentFK]],Students[],3,FALSE)</f>
        <v>Neville Longbottom</v>
      </c>
      <c r="H54" s="4" t="str">
        <f>VLOOKUP(VLOOKUP(Enrollments6[[#This Row],[StudentFK]],Students[],4,FALSE),Houses[],2,FALSE)</f>
        <v>Gryffindor House</v>
      </c>
    </row>
    <row r="55" spans="1:8">
      <c r="A55">
        <v>9053</v>
      </c>
      <c r="B55" s="2" t="s">
        <v>89</v>
      </c>
      <c r="C55" s="2" t="s">
        <v>59</v>
      </c>
      <c r="D55">
        <v>97</v>
      </c>
      <c r="E55" t="str">
        <f>VLOOKUP(Enrollments6[[#This Row],[CourseFK]],Courses[],2,FALSE)</f>
        <v>Potions</v>
      </c>
      <c r="F55" t="str">
        <f>VLOOKUP(Enrollments6[[#This Row],[CourseFK]],Courses[],3,FALSE)&amp;" "&amp;VLOOKUP(Enrollments6[[#This Row],[CourseFK]],Courses[],4,FALSE)</f>
        <v>Horace Slughorn</v>
      </c>
      <c r="G55" t="str">
        <f>VLOOKUP(Enrollments6[[#This Row],[StudentFK]],Students[],2,FALSE)&amp;" "&amp;VLOOKUP(Enrollments6[[#This Row],[StudentFK]],Students[],3,FALSE)</f>
        <v>Susan Bones</v>
      </c>
      <c r="H55" s="4" t="str">
        <f>VLOOKUP(VLOOKUP(Enrollments6[[#This Row],[StudentFK]],Students[],4,FALSE),Houses[],2,FALSE)</f>
        <v>Hufflepuff House</v>
      </c>
    </row>
    <row r="56" spans="1:8">
      <c r="A56">
        <v>9054</v>
      </c>
      <c r="B56" s="2" t="s">
        <v>86</v>
      </c>
      <c r="C56" s="2" t="s">
        <v>76</v>
      </c>
      <c r="D56">
        <v>99</v>
      </c>
      <c r="E56" t="str">
        <f>VLOOKUP(Enrollments6[[#This Row],[CourseFK]],Courses[],2,FALSE)</f>
        <v>Charms</v>
      </c>
      <c r="F56" t="str">
        <f>VLOOKUP(Enrollments6[[#This Row],[CourseFK]],Courses[],3,FALSE)&amp;" "&amp;VLOOKUP(Enrollments6[[#This Row],[CourseFK]],Courses[],4,FALSE)</f>
        <v>Filius Flitwick</v>
      </c>
      <c r="G56" t="str">
        <f>VLOOKUP(Enrollments6[[#This Row],[StudentFK]],Students[],2,FALSE)&amp;" "&amp;VLOOKUP(Enrollments6[[#This Row],[StudentFK]],Students[],3,FALSE)</f>
        <v>George Weasley</v>
      </c>
      <c r="H56" s="4" t="str">
        <f>VLOOKUP(VLOOKUP(Enrollments6[[#This Row],[StudentFK]],Students[],4,FALSE),Houses[],2,FALSE)</f>
        <v>Gryffindor House</v>
      </c>
    </row>
    <row r="57" spans="1:8">
      <c r="A57">
        <v>9055</v>
      </c>
      <c r="B57" s="2" t="s">
        <v>87</v>
      </c>
      <c r="C57" s="2" t="s">
        <v>58</v>
      </c>
      <c r="D57">
        <v>95</v>
      </c>
      <c r="E57" t="str">
        <f>VLOOKUP(Enrollments6[[#This Row],[CourseFK]],Courses[],2,FALSE)</f>
        <v>Defence Against the Dark Arts</v>
      </c>
      <c r="F57" t="str">
        <f>VLOOKUP(Enrollments6[[#This Row],[CourseFK]],Courses[],3,FALSE)&amp;" "&amp;VLOOKUP(Enrollments6[[#This Row],[CourseFK]],Courses[],4,FALSE)</f>
        <v>Severus Snape</v>
      </c>
      <c r="G57" t="str">
        <f>VLOOKUP(Enrollments6[[#This Row],[StudentFK]],Students[],2,FALSE)&amp;" "&amp;VLOOKUP(Enrollments6[[#This Row],[StudentFK]],Students[],3,FALSE)</f>
        <v>Katie Bell</v>
      </c>
      <c r="H57" s="4" t="str">
        <f>VLOOKUP(VLOOKUP(Enrollments6[[#This Row],[StudentFK]],Students[],4,FALSE),Houses[],2,FALSE)</f>
        <v>Gryffindor House</v>
      </c>
    </row>
    <row r="58" spans="1:8">
      <c r="A58">
        <v>9056</v>
      </c>
      <c r="B58" s="2" t="s">
        <v>87</v>
      </c>
      <c r="C58" s="2" t="s">
        <v>77</v>
      </c>
      <c r="D58">
        <v>99</v>
      </c>
      <c r="E58" t="str">
        <f>VLOOKUP(Enrollments6[[#This Row],[CourseFK]],Courses[],2,FALSE)</f>
        <v>Defence Against the Dark Arts</v>
      </c>
      <c r="F58" t="str">
        <f>VLOOKUP(Enrollments6[[#This Row],[CourseFK]],Courses[],3,FALSE)&amp;" "&amp;VLOOKUP(Enrollments6[[#This Row],[CourseFK]],Courses[],4,FALSE)</f>
        <v>Severus Snape</v>
      </c>
      <c r="G58" t="str">
        <f>VLOOKUP(Enrollments6[[#This Row],[StudentFK]],Students[],2,FALSE)&amp;" "&amp;VLOOKUP(Enrollments6[[#This Row],[StudentFK]],Students[],3,FALSE)</f>
        <v>Ginny Weasley</v>
      </c>
      <c r="H58" s="4" t="str">
        <f>VLOOKUP(VLOOKUP(Enrollments6[[#This Row],[StudentFK]],Students[],4,FALSE),Houses[],2,FALSE)</f>
        <v>Gryffindor House</v>
      </c>
    </row>
    <row r="59" spans="1:8">
      <c r="A59">
        <v>9057</v>
      </c>
      <c r="B59" s="2" t="s">
        <v>86</v>
      </c>
      <c r="C59" s="2" t="s">
        <v>69</v>
      </c>
      <c r="D59">
        <v>97</v>
      </c>
      <c r="E59" t="str">
        <f>VLOOKUP(Enrollments6[[#This Row],[CourseFK]],Courses[],2,FALSE)</f>
        <v>Charms</v>
      </c>
      <c r="F59" t="str">
        <f>VLOOKUP(Enrollments6[[#This Row],[CourseFK]],Courses[],3,FALSE)&amp;" "&amp;VLOOKUP(Enrollments6[[#This Row],[CourseFK]],Courses[],4,FALSE)</f>
        <v>Filius Flitwick</v>
      </c>
      <c r="G59" t="str">
        <f>VLOOKUP(Enrollments6[[#This Row],[StudentFK]],Students[],2,FALSE)&amp;" "&amp;VLOOKUP(Enrollments6[[#This Row],[StudentFK]],Students[],3,FALSE)</f>
        <v>Neville Longbottom</v>
      </c>
      <c r="H59" s="4" t="str">
        <f>VLOOKUP(VLOOKUP(Enrollments6[[#This Row],[StudentFK]],Students[],4,FALSE),Houses[],2,FALSE)</f>
        <v>Gryffindor House</v>
      </c>
    </row>
    <row r="60" spans="1:8">
      <c r="A60">
        <v>9058</v>
      </c>
      <c r="B60" s="2" t="s">
        <v>90</v>
      </c>
      <c r="C60" s="2" t="s">
        <v>77</v>
      </c>
      <c r="D60">
        <v>85</v>
      </c>
      <c r="E60" t="str">
        <f>VLOOKUP(Enrollments6[[#This Row],[CourseFK]],Courses[],2,FALSE)</f>
        <v>Care of Magical Creatures</v>
      </c>
      <c r="F60" t="str">
        <f>VLOOKUP(Enrollments6[[#This Row],[CourseFK]],Courses[],3,FALSE)&amp;" "&amp;VLOOKUP(Enrollments6[[#This Row],[CourseFK]],Courses[],4,FALSE)</f>
        <v>Rubeus Hagrid</v>
      </c>
      <c r="G60" t="str">
        <f>VLOOKUP(Enrollments6[[#This Row],[StudentFK]],Students[],2,FALSE)&amp;" "&amp;VLOOKUP(Enrollments6[[#This Row],[StudentFK]],Students[],3,FALSE)</f>
        <v>Ginny Weasley</v>
      </c>
      <c r="H60" s="4" t="str">
        <f>VLOOKUP(VLOOKUP(Enrollments6[[#This Row],[StudentFK]],Students[],4,FALSE),Houses[],2,FALSE)</f>
        <v>Gryffindor House</v>
      </c>
    </row>
    <row r="61" spans="1:8">
      <c r="A61">
        <v>9059</v>
      </c>
      <c r="B61" s="2" t="s">
        <v>88</v>
      </c>
      <c r="C61" s="2" t="s">
        <v>71</v>
      </c>
      <c r="D61">
        <v>69</v>
      </c>
      <c r="E61" t="str">
        <f>VLOOKUP(Enrollments6[[#This Row],[CourseFK]],Courses[],2,FALSE)</f>
        <v>Herbology</v>
      </c>
      <c r="F61" t="str">
        <f>VLOOKUP(Enrollments6[[#This Row],[CourseFK]],Courses[],3,FALSE)&amp;" "&amp;VLOOKUP(Enrollments6[[#This Row],[CourseFK]],Courses[],4,FALSE)</f>
        <v>Pomona Sprout</v>
      </c>
      <c r="G61" t="str">
        <f>VLOOKUP(Enrollments6[[#This Row],[StudentFK]],Students[],2,FALSE)&amp;" "&amp;VLOOKUP(Enrollments6[[#This Row],[StudentFK]],Students[],3,FALSE)</f>
        <v>Ernest Macmillan</v>
      </c>
      <c r="H61" s="4" t="str">
        <f>VLOOKUP(VLOOKUP(Enrollments6[[#This Row],[StudentFK]],Students[],4,FALSE),Houses[],2,FALSE)</f>
        <v>Hufflepuff House</v>
      </c>
    </row>
    <row r="62" spans="1:8">
      <c r="A62">
        <v>9060</v>
      </c>
      <c r="B62" s="2" t="s">
        <v>90</v>
      </c>
      <c r="C62" s="2" t="s">
        <v>71</v>
      </c>
      <c r="D62">
        <v>80</v>
      </c>
      <c r="E62" t="str">
        <f>VLOOKUP(Enrollments6[[#This Row],[CourseFK]],Courses[],2,FALSE)</f>
        <v>Care of Magical Creatures</v>
      </c>
      <c r="F62" t="str">
        <f>VLOOKUP(Enrollments6[[#This Row],[CourseFK]],Courses[],3,FALSE)&amp;" "&amp;VLOOKUP(Enrollments6[[#This Row],[CourseFK]],Courses[],4,FALSE)</f>
        <v>Rubeus Hagrid</v>
      </c>
      <c r="G62" t="str">
        <f>VLOOKUP(Enrollments6[[#This Row],[StudentFK]],Students[],2,FALSE)&amp;" "&amp;VLOOKUP(Enrollments6[[#This Row],[StudentFK]],Students[],3,FALSE)</f>
        <v>Ernest Macmillan</v>
      </c>
      <c r="H62" s="4" t="str">
        <f>VLOOKUP(VLOOKUP(Enrollments6[[#This Row],[StudentFK]],Students[],4,FALSE),Houses[],2,FALSE)</f>
        <v>Hufflepuff House</v>
      </c>
    </row>
    <row r="63" spans="1:8">
      <c r="A63">
        <v>9061</v>
      </c>
      <c r="B63" s="2" t="s">
        <v>86</v>
      </c>
      <c r="C63" s="2" t="s">
        <v>67</v>
      </c>
      <c r="D63">
        <v>83</v>
      </c>
      <c r="E63" t="str">
        <f>VLOOKUP(Enrollments6[[#This Row],[CourseFK]],Courses[],2,FALSE)</f>
        <v>Charms</v>
      </c>
      <c r="F63" t="str">
        <f>VLOOKUP(Enrollments6[[#This Row],[CourseFK]],Courses[],3,FALSE)&amp;" "&amp;VLOOKUP(Enrollments6[[#This Row],[CourseFK]],Courses[],4,FALSE)</f>
        <v>Filius Flitwick</v>
      </c>
      <c r="G63" t="str">
        <f>VLOOKUP(Enrollments6[[#This Row],[StudentFK]],Students[],2,FALSE)&amp;" "&amp;VLOOKUP(Enrollments6[[#This Row],[StudentFK]],Students[],3,FALSE)</f>
        <v>Gregory Goyle</v>
      </c>
      <c r="H63" s="4" t="str">
        <f>VLOOKUP(VLOOKUP(Enrollments6[[#This Row],[StudentFK]],Students[],4,FALSE),Houses[],2,FALSE)</f>
        <v>Slytherin House</v>
      </c>
    </row>
    <row r="64" spans="1:8">
      <c r="A64">
        <v>9062</v>
      </c>
      <c r="B64" s="2" t="s">
        <v>88</v>
      </c>
      <c r="C64" s="2" t="s">
        <v>73</v>
      </c>
      <c r="D64">
        <v>78</v>
      </c>
      <c r="E64" t="str">
        <f>VLOOKUP(Enrollments6[[#This Row],[CourseFK]],Courses[],2,FALSE)</f>
        <v>Herbology</v>
      </c>
      <c r="F64" t="str">
        <f>VLOOKUP(Enrollments6[[#This Row],[CourseFK]],Courses[],3,FALSE)&amp;" "&amp;VLOOKUP(Enrollments6[[#This Row],[CourseFK]],Courses[],4,FALSE)</f>
        <v>Pomona Sprout</v>
      </c>
      <c r="G64" t="str">
        <f>VLOOKUP(Enrollments6[[#This Row],[StudentFK]],Students[],2,FALSE)&amp;" "&amp;VLOOKUP(Enrollments6[[#This Row],[StudentFK]],Students[],3,FALSE)</f>
        <v>Pansy Parkinson</v>
      </c>
      <c r="H64" s="4" t="str">
        <f>VLOOKUP(VLOOKUP(Enrollments6[[#This Row],[StudentFK]],Students[],4,FALSE),Houses[],2,FALSE)</f>
        <v>Slytherin House</v>
      </c>
    </row>
    <row r="65" spans="1:8">
      <c r="A65">
        <v>9063</v>
      </c>
      <c r="B65" s="2" t="s">
        <v>89</v>
      </c>
      <c r="C65" s="2" t="s">
        <v>62</v>
      </c>
      <c r="D65">
        <v>69</v>
      </c>
      <c r="E65" t="str">
        <f>VLOOKUP(Enrollments6[[#This Row],[CourseFK]],Courses[],2,FALSE)</f>
        <v>Potions</v>
      </c>
      <c r="F65" t="str">
        <f>VLOOKUP(Enrollments6[[#This Row],[CourseFK]],Courses[],3,FALSE)&amp;" "&amp;VLOOKUP(Enrollments6[[#This Row],[CourseFK]],Courses[],4,FALSE)</f>
        <v>Horace Slughorn</v>
      </c>
      <c r="G65" t="str">
        <f>VLOOKUP(Enrollments6[[#This Row],[StudentFK]],Students[],2,FALSE)&amp;" "&amp;VLOOKUP(Enrollments6[[#This Row],[StudentFK]],Students[],3,FALSE)</f>
        <v>Millicent Bulstrode</v>
      </c>
      <c r="H65" s="4" t="str">
        <f>VLOOKUP(VLOOKUP(Enrollments6[[#This Row],[StudentFK]],Students[],4,FALSE),Houses[],2,FALSE)</f>
        <v>Slytherin House</v>
      </c>
    </row>
    <row r="66" spans="1:8">
      <c r="A66">
        <v>9064</v>
      </c>
      <c r="B66" s="2" t="s">
        <v>91</v>
      </c>
      <c r="C66" s="2" t="s">
        <v>65</v>
      </c>
      <c r="D66">
        <v>83</v>
      </c>
      <c r="E66" t="str">
        <f>VLOOKUP(Enrollments6[[#This Row],[CourseFK]],Courses[],2,FALSE)</f>
        <v>Divination</v>
      </c>
      <c r="F66" t="str">
        <f>VLOOKUP(Enrollments6[[#This Row],[CourseFK]],Courses[],3,FALSE)&amp;" "&amp;VLOOKUP(Enrollments6[[#This Row],[CourseFK]],Courses[],4,FALSE)</f>
        <v>Sybill Trelawney</v>
      </c>
      <c r="G66" t="str">
        <f>VLOOKUP(Enrollments6[[#This Row],[StudentFK]],Students[],2,FALSE)&amp;" "&amp;VLOOKUP(Enrollments6[[#This Row],[StudentFK]],Students[],3,FALSE)</f>
        <v>Vincent Crabbe</v>
      </c>
      <c r="H66" s="4" t="str">
        <f>VLOOKUP(VLOOKUP(Enrollments6[[#This Row],[StudentFK]],Students[],4,FALSE),Houses[],2,FALSE)</f>
        <v>Slytherin House</v>
      </c>
    </row>
    <row r="67" spans="1:8">
      <c r="A67">
        <v>9065</v>
      </c>
      <c r="B67" s="2" t="s">
        <v>91</v>
      </c>
      <c r="C67" s="2" t="s">
        <v>58</v>
      </c>
      <c r="D67">
        <v>99</v>
      </c>
      <c r="E67" t="str">
        <f>VLOOKUP(Enrollments6[[#This Row],[CourseFK]],Courses[],2,FALSE)</f>
        <v>Divination</v>
      </c>
      <c r="F67" t="str">
        <f>VLOOKUP(Enrollments6[[#This Row],[CourseFK]],Courses[],3,FALSE)&amp;" "&amp;VLOOKUP(Enrollments6[[#This Row],[CourseFK]],Courses[],4,FALSE)</f>
        <v>Sybill Trelawney</v>
      </c>
      <c r="G67" t="str">
        <f>VLOOKUP(Enrollments6[[#This Row],[StudentFK]],Students[],2,FALSE)&amp;" "&amp;VLOOKUP(Enrollments6[[#This Row],[StudentFK]],Students[],3,FALSE)</f>
        <v>Katie Bell</v>
      </c>
      <c r="H67" s="4" t="str">
        <f>VLOOKUP(VLOOKUP(Enrollments6[[#This Row],[StudentFK]],Students[],4,FALSE),Houses[],2,FALSE)</f>
        <v>Gryffindor House</v>
      </c>
    </row>
    <row r="68" spans="1:8">
      <c r="A68">
        <v>9066</v>
      </c>
      <c r="B68" s="2" t="s">
        <v>91</v>
      </c>
      <c r="C68" s="2" t="s">
        <v>72</v>
      </c>
      <c r="D68">
        <v>74</v>
      </c>
      <c r="E68" t="str">
        <f>VLOOKUP(Enrollments6[[#This Row],[CourseFK]],Courses[],2,FALSE)</f>
        <v>Divination</v>
      </c>
      <c r="F68" t="str">
        <f>VLOOKUP(Enrollments6[[#This Row],[CourseFK]],Courses[],3,FALSE)&amp;" "&amp;VLOOKUP(Enrollments6[[#This Row],[CourseFK]],Courses[],4,FALSE)</f>
        <v>Sybill Trelawney</v>
      </c>
      <c r="G68" t="str">
        <f>VLOOKUP(Enrollments6[[#This Row],[StudentFK]],Students[],2,FALSE)&amp;" "&amp;VLOOKUP(Enrollments6[[#This Row],[StudentFK]],Students[],3,FALSE)</f>
        <v>Draco Malfoy</v>
      </c>
      <c r="H68" s="4" t="str">
        <f>VLOOKUP(VLOOKUP(Enrollments6[[#This Row],[StudentFK]],Students[],4,FALSE),Houses[],2,FALSE)</f>
        <v>Slytherin House</v>
      </c>
    </row>
    <row r="69" spans="1:8">
      <c r="A69">
        <v>9067</v>
      </c>
      <c r="B69" s="2" t="s">
        <v>91</v>
      </c>
      <c r="C69" s="2" t="s">
        <v>67</v>
      </c>
      <c r="D69">
        <v>78</v>
      </c>
      <c r="E69" t="str">
        <f>VLOOKUP(Enrollments6[[#This Row],[CourseFK]],Courses[],2,FALSE)</f>
        <v>Divination</v>
      </c>
      <c r="F69" t="str">
        <f>VLOOKUP(Enrollments6[[#This Row],[CourseFK]],Courses[],3,FALSE)&amp;" "&amp;VLOOKUP(Enrollments6[[#This Row],[CourseFK]],Courses[],4,FALSE)</f>
        <v>Sybill Trelawney</v>
      </c>
      <c r="G69" t="str">
        <f>VLOOKUP(Enrollments6[[#This Row],[StudentFK]],Students[],2,FALSE)&amp;" "&amp;VLOOKUP(Enrollments6[[#This Row],[StudentFK]],Students[],3,FALSE)</f>
        <v>Gregory Goyle</v>
      </c>
      <c r="H69" s="4" t="str">
        <f>VLOOKUP(VLOOKUP(Enrollments6[[#This Row],[StudentFK]],Students[],4,FALSE),Houses[],2,FALSE)</f>
        <v>Slytherin House</v>
      </c>
    </row>
    <row r="70" spans="1:8">
      <c r="A70">
        <v>9068</v>
      </c>
      <c r="B70" s="2" t="s">
        <v>87</v>
      </c>
      <c r="C70" s="2" t="s">
        <v>59</v>
      </c>
      <c r="D70">
        <v>95</v>
      </c>
      <c r="E70" t="str">
        <f>VLOOKUP(Enrollments6[[#This Row],[CourseFK]],Courses[],2,FALSE)</f>
        <v>Defence Against the Dark Arts</v>
      </c>
      <c r="F70" t="str">
        <f>VLOOKUP(Enrollments6[[#This Row],[CourseFK]],Courses[],3,FALSE)&amp;" "&amp;VLOOKUP(Enrollments6[[#This Row],[CourseFK]],Courses[],4,FALSE)</f>
        <v>Severus Snape</v>
      </c>
      <c r="G70" t="str">
        <f>VLOOKUP(Enrollments6[[#This Row],[StudentFK]],Students[],2,FALSE)&amp;" "&amp;VLOOKUP(Enrollments6[[#This Row],[StudentFK]],Students[],3,FALSE)</f>
        <v>Susan Bones</v>
      </c>
      <c r="H70" s="4" t="str">
        <f>VLOOKUP(VLOOKUP(Enrollments6[[#This Row],[StudentFK]],Students[],4,FALSE),Houses[],2,FALSE)</f>
        <v>Hufflepuff House</v>
      </c>
    </row>
    <row r="71" spans="1:8">
      <c r="A71">
        <v>9069</v>
      </c>
      <c r="B71" s="2" t="s">
        <v>91</v>
      </c>
      <c r="C71" s="2" t="s">
        <v>71</v>
      </c>
      <c r="D71">
        <v>79</v>
      </c>
      <c r="E71" t="str">
        <f>VLOOKUP(Enrollments6[[#This Row],[CourseFK]],Courses[],2,FALSE)</f>
        <v>Divination</v>
      </c>
      <c r="F71" t="str">
        <f>VLOOKUP(Enrollments6[[#This Row],[CourseFK]],Courses[],3,FALSE)&amp;" "&amp;VLOOKUP(Enrollments6[[#This Row],[CourseFK]],Courses[],4,FALSE)</f>
        <v>Sybill Trelawney</v>
      </c>
      <c r="G71" t="str">
        <f>VLOOKUP(Enrollments6[[#This Row],[StudentFK]],Students[],2,FALSE)&amp;" "&amp;VLOOKUP(Enrollments6[[#This Row],[StudentFK]],Students[],3,FALSE)</f>
        <v>Ernest Macmillan</v>
      </c>
      <c r="H71" s="4" t="str">
        <f>VLOOKUP(VLOOKUP(Enrollments6[[#This Row],[StudentFK]],Students[],4,FALSE),Houses[],2,FALSE)</f>
        <v>Hufflepuff House</v>
      </c>
    </row>
    <row r="72" spans="1:8">
      <c r="A72">
        <v>9070</v>
      </c>
      <c r="B72" s="2" t="s">
        <v>91</v>
      </c>
      <c r="C72" s="2" t="s">
        <v>60</v>
      </c>
      <c r="D72">
        <v>97</v>
      </c>
      <c r="E72" t="str">
        <f>VLOOKUP(Enrollments6[[#This Row],[CourseFK]],Courses[],2,FALSE)</f>
        <v>Divination</v>
      </c>
      <c r="F72" t="str">
        <f>VLOOKUP(Enrollments6[[#This Row],[CourseFK]],Courses[],3,FALSE)&amp;" "&amp;VLOOKUP(Enrollments6[[#This Row],[CourseFK]],Courses[],4,FALSE)</f>
        <v>Sybill Trelawney</v>
      </c>
      <c r="G72" t="str">
        <f>VLOOKUP(Enrollments6[[#This Row],[StudentFK]],Students[],2,FALSE)&amp;" "&amp;VLOOKUP(Enrollments6[[#This Row],[StudentFK]],Students[],3,FALSE)</f>
        <v>Terry Boot</v>
      </c>
      <c r="H72" s="4" t="str">
        <f>VLOOKUP(VLOOKUP(Enrollments6[[#This Row],[StudentFK]],Students[],4,FALSE),Houses[],2,FALSE)</f>
        <v>Ravenclaw House</v>
      </c>
    </row>
    <row r="73" spans="1:8">
      <c r="A73">
        <v>9071</v>
      </c>
      <c r="B73" s="2" t="s">
        <v>90</v>
      </c>
      <c r="C73" s="2" t="s">
        <v>70</v>
      </c>
      <c r="D73">
        <v>97</v>
      </c>
      <c r="E73" t="str">
        <f>VLOOKUP(Enrollments6[[#This Row],[CourseFK]],Courses[],2,FALSE)</f>
        <v>Care of Magical Creatures</v>
      </c>
      <c r="F73" t="str">
        <f>VLOOKUP(Enrollments6[[#This Row],[CourseFK]],Courses[],3,FALSE)&amp;" "&amp;VLOOKUP(Enrollments6[[#This Row],[CourseFK]],Courses[],4,FALSE)</f>
        <v>Rubeus Hagrid</v>
      </c>
      <c r="G73" t="str">
        <f>VLOOKUP(Enrollments6[[#This Row],[StudentFK]],Students[],2,FALSE)&amp;" "&amp;VLOOKUP(Enrollments6[[#This Row],[StudentFK]],Students[],3,FALSE)</f>
        <v>Luna Lovegood</v>
      </c>
      <c r="H73" s="4" t="str">
        <f>VLOOKUP(VLOOKUP(Enrollments6[[#This Row],[StudentFK]],Students[],4,FALSE),Houses[],2,FALSE)</f>
        <v>Ravenclaw House</v>
      </c>
    </row>
    <row r="74" spans="1:8">
      <c r="A74">
        <v>9072</v>
      </c>
      <c r="B74" s="2" t="s">
        <v>90</v>
      </c>
      <c r="C74" s="2" t="s">
        <v>78</v>
      </c>
      <c r="D74">
        <v>96</v>
      </c>
      <c r="E74" t="str">
        <f>VLOOKUP(Enrollments6[[#This Row],[CourseFK]],Courses[],2,FALSE)</f>
        <v>Care of Magical Creatures</v>
      </c>
      <c r="F74" t="str">
        <f>VLOOKUP(Enrollments6[[#This Row],[CourseFK]],Courses[],3,FALSE)&amp;" "&amp;VLOOKUP(Enrollments6[[#This Row],[CourseFK]],Courses[],4,FALSE)</f>
        <v>Rubeus Hagrid</v>
      </c>
      <c r="G74" t="str">
        <f>VLOOKUP(Enrollments6[[#This Row],[StudentFK]],Students[],2,FALSE)&amp;" "&amp;VLOOKUP(Enrollments6[[#This Row],[StudentFK]],Students[],3,FALSE)</f>
        <v>Ron Weasley</v>
      </c>
      <c r="H74" s="4" t="str">
        <f>VLOOKUP(VLOOKUP(Enrollments6[[#This Row],[StudentFK]],Students[],4,FALSE),Houses[],2,FALSE)</f>
        <v>Gryffindor House</v>
      </c>
    </row>
    <row r="75" spans="1:8">
      <c r="A75">
        <v>9073</v>
      </c>
      <c r="B75" s="2" t="s">
        <v>91</v>
      </c>
      <c r="C75" s="2" t="s">
        <v>79</v>
      </c>
      <c r="D75">
        <v>67</v>
      </c>
      <c r="E75" t="str">
        <f>VLOOKUP(Enrollments6[[#This Row],[CourseFK]],Courses[],2,FALSE)</f>
        <v>Divination</v>
      </c>
      <c r="F75" t="str">
        <f>VLOOKUP(Enrollments6[[#This Row],[CourseFK]],Courses[],3,FALSE)&amp;" "&amp;VLOOKUP(Enrollments6[[#This Row],[CourseFK]],Courses[],4,FALSE)</f>
        <v>Sybill Trelawney</v>
      </c>
      <c r="G75" t="str">
        <f>VLOOKUP(Enrollments6[[#This Row],[StudentFK]],Students[],2,FALSE)&amp;" "&amp;VLOOKUP(Enrollments6[[#This Row],[StudentFK]],Students[],3,FALSE)</f>
        <v>Harry Potter</v>
      </c>
      <c r="H75" s="4" t="str">
        <f>VLOOKUP(VLOOKUP(Enrollments6[[#This Row],[StudentFK]],Students[],4,FALSE),Houses[],2,FALSE)</f>
        <v>Gryffindor House</v>
      </c>
    </row>
    <row r="76" spans="1:8">
      <c r="A76">
        <v>9074</v>
      </c>
      <c r="B76" s="2" t="s">
        <v>91</v>
      </c>
      <c r="C76" s="2" t="s">
        <v>77</v>
      </c>
      <c r="D76">
        <v>70</v>
      </c>
      <c r="E76" t="str">
        <f>VLOOKUP(Enrollments6[[#This Row],[CourseFK]],Courses[],2,FALSE)</f>
        <v>Divination</v>
      </c>
      <c r="F76" t="str">
        <f>VLOOKUP(Enrollments6[[#This Row],[CourseFK]],Courses[],3,FALSE)&amp;" "&amp;VLOOKUP(Enrollments6[[#This Row],[CourseFK]],Courses[],4,FALSE)</f>
        <v>Sybill Trelawney</v>
      </c>
      <c r="G76" t="str">
        <f>VLOOKUP(Enrollments6[[#This Row],[StudentFK]],Students[],2,FALSE)&amp;" "&amp;VLOOKUP(Enrollments6[[#This Row],[StudentFK]],Students[],3,FALSE)</f>
        <v>Ginny Weasley</v>
      </c>
      <c r="H76" s="4" t="str">
        <f>VLOOKUP(VLOOKUP(Enrollments6[[#This Row],[StudentFK]],Students[],4,FALSE),Houses[],2,FALSE)</f>
        <v>Gryffindor House</v>
      </c>
    </row>
    <row r="77" spans="1:8">
      <c r="A77">
        <v>9075</v>
      </c>
      <c r="B77" s="2" t="s">
        <v>89</v>
      </c>
      <c r="C77" s="2" t="s">
        <v>61</v>
      </c>
      <c r="D77">
        <v>78</v>
      </c>
      <c r="E77" t="str">
        <f>VLOOKUP(Enrollments6[[#This Row],[CourseFK]],Courses[],2,FALSE)</f>
        <v>Potions</v>
      </c>
      <c r="F77" t="str">
        <f>VLOOKUP(Enrollments6[[#This Row],[CourseFK]],Courses[],3,FALSE)&amp;" "&amp;VLOOKUP(Enrollments6[[#This Row],[CourseFK]],Courses[],4,FALSE)</f>
        <v>Horace Slughorn</v>
      </c>
      <c r="G77" t="str">
        <f>VLOOKUP(Enrollments6[[#This Row],[StudentFK]],Students[],2,FALSE)&amp;" "&amp;VLOOKUP(Enrollments6[[#This Row],[StudentFK]],Students[],3,FALSE)</f>
        <v>Lavender Brown</v>
      </c>
      <c r="H77" s="4" t="str">
        <f>VLOOKUP(VLOOKUP(Enrollments6[[#This Row],[StudentFK]],Students[],4,FALSE),Houses[],2,FALSE)</f>
        <v>Gryffindor House</v>
      </c>
    </row>
    <row r="78" spans="1:8">
      <c r="A78">
        <v>9076</v>
      </c>
      <c r="B78" s="2" t="s">
        <v>89</v>
      </c>
      <c r="C78" s="2" t="s">
        <v>63</v>
      </c>
      <c r="D78">
        <v>83</v>
      </c>
      <c r="E78" t="str">
        <f>VLOOKUP(Enrollments6[[#This Row],[CourseFK]],Courses[],2,FALSE)</f>
        <v>Potions</v>
      </c>
      <c r="F78" t="str">
        <f>VLOOKUP(Enrollments6[[#This Row],[CourseFK]],Courses[],3,FALSE)&amp;" "&amp;VLOOKUP(Enrollments6[[#This Row],[CourseFK]],Courses[],4,FALSE)</f>
        <v>Horace Slughorn</v>
      </c>
      <c r="G78" t="str">
        <f>VLOOKUP(Enrollments6[[#This Row],[StudentFK]],Students[],2,FALSE)&amp;" "&amp;VLOOKUP(Enrollments6[[#This Row],[StudentFK]],Students[],3,FALSE)</f>
        <v>Cho Chang</v>
      </c>
      <c r="H78" s="4" t="str">
        <f>VLOOKUP(VLOOKUP(Enrollments6[[#This Row],[StudentFK]],Students[],4,FALSE),Houses[],2,FALSE)</f>
        <v>Ravenclaw House</v>
      </c>
    </row>
    <row r="79" spans="1:8">
      <c r="A79">
        <v>9077</v>
      </c>
      <c r="B79" s="2" t="s">
        <v>89</v>
      </c>
      <c r="C79" s="2" t="s">
        <v>70</v>
      </c>
      <c r="D79">
        <v>65</v>
      </c>
      <c r="E79" t="str">
        <f>VLOOKUP(Enrollments6[[#This Row],[CourseFK]],Courses[],2,FALSE)</f>
        <v>Potions</v>
      </c>
      <c r="F79" t="str">
        <f>VLOOKUP(Enrollments6[[#This Row],[CourseFK]],Courses[],3,FALSE)&amp;" "&amp;VLOOKUP(Enrollments6[[#This Row],[CourseFK]],Courses[],4,FALSE)</f>
        <v>Horace Slughorn</v>
      </c>
      <c r="G79" t="str">
        <f>VLOOKUP(Enrollments6[[#This Row],[StudentFK]],Students[],2,FALSE)&amp;" "&amp;VLOOKUP(Enrollments6[[#This Row],[StudentFK]],Students[],3,FALSE)</f>
        <v>Luna Lovegood</v>
      </c>
      <c r="H79" s="4" t="str">
        <f>VLOOKUP(VLOOKUP(Enrollments6[[#This Row],[StudentFK]],Students[],4,FALSE),Houses[],2,FALSE)</f>
        <v>Ravenclaw House</v>
      </c>
    </row>
    <row r="80" spans="1:8">
      <c r="A80">
        <v>9078</v>
      </c>
      <c r="B80" s="2" t="s">
        <v>88</v>
      </c>
      <c r="C80" s="2" t="s">
        <v>78</v>
      </c>
      <c r="D80">
        <v>92</v>
      </c>
      <c r="E80" t="str">
        <f>VLOOKUP(Enrollments6[[#This Row],[CourseFK]],Courses[],2,FALSE)</f>
        <v>Herbology</v>
      </c>
      <c r="F80" t="str">
        <f>VLOOKUP(Enrollments6[[#This Row],[CourseFK]],Courses[],3,FALSE)&amp;" "&amp;VLOOKUP(Enrollments6[[#This Row],[CourseFK]],Courses[],4,FALSE)</f>
        <v>Pomona Sprout</v>
      </c>
      <c r="G80" t="str">
        <f>VLOOKUP(Enrollments6[[#This Row],[StudentFK]],Students[],2,FALSE)&amp;" "&amp;VLOOKUP(Enrollments6[[#This Row],[StudentFK]],Students[],3,FALSE)</f>
        <v>Ron Weasley</v>
      </c>
      <c r="H80" s="4" t="str">
        <f>VLOOKUP(VLOOKUP(Enrollments6[[#This Row],[StudentFK]],Students[],4,FALSE),Houses[],2,FALSE)</f>
        <v>Gryffindor House</v>
      </c>
    </row>
    <row r="81" spans="1:8">
      <c r="A81">
        <v>9079</v>
      </c>
      <c r="B81" s="2" t="s">
        <v>87</v>
      </c>
      <c r="C81" s="2" t="s">
        <v>76</v>
      </c>
      <c r="D81">
        <v>79</v>
      </c>
      <c r="E81" t="str">
        <f>VLOOKUP(Enrollments6[[#This Row],[CourseFK]],Courses[],2,FALSE)</f>
        <v>Defence Against the Dark Arts</v>
      </c>
      <c r="F81" t="str">
        <f>VLOOKUP(Enrollments6[[#This Row],[CourseFK]],Courses[],3,FALSE)&amp;" "&amp;VLOOKUP(Enrollments6[[#This Row],[CourseFK]],Courses[],4,FALSE)</f>
        <v>Severus Snape</v>
      </c>
      <c r="G81" t="str">
        <f>VLOOKUP(Enrollments6[[#This Row],[StudentFK]],Students[],2,FALSE)&amp;" "&amp;VLOOKUP(Enrollments6[[#This Row],[StudentFK]],Students[],3,FALSE)</f>
        <v>George Weasley</v>
      </c>
      <c r="H81" s="4" t="str">
        <f>VLOOKUP(VLOOKUP(Enrollments6[[#This Row],[StudentFK]],Students[],4,FALSE),Houses[],2,FALSE)</f>
        <v>Gryffindor House</v>
      </c>
    </row>
    <row r="82" spans="1:8">
      <c r="A82">
        <v>9080</v>
      </c>
      <c r="B82" s="2" t="s">
        <v>86</v>
      </c>
      <c r="C82" s="2" t="s">
        <v>78</v>
      </c>
      <c r="D82">
        <v>87</v>
      </c>
      <c r="E82" t="str">
        <f>VLOOKUP(Enrollments6[[#This Row],[CourseFK]],Courses[],2,FALSE)</f>
        <v>Charms</v>
      </c>
      <c r="F82" t="str">
        <f>VLOOKUP(Enrollments6[[#This Row],[CourseFK]],Courses[],3,FALSE)&amp;" "&amp;VLOOKUP(Enrollments6[[#This Row],[CourseFK]],Courses[],4,FALSE)</f>
        <v>Filius Flitwick</v>
      </c>
      <c r="G82" t="str">
        <f>VLOOKUP(Enrollments6[[#This Row],[StudentFK]],Students[],2,FALSE)&amp;" "&amp;VLOOKUP(Enrollments6[[#This Row],[StudentFK]],Students[],3,FALSE)</f>
        <v>Ron Weasley</v>
      </c>
      <c r="H82" s="4" t="str">
        <f>VLOOKUP(VLOOKUP(Enrollments6[[#This Row],[StudentFK]],Students[],4,FALSE),Houses[],2,FALSE)</f>
        <v>Gryffindor House</v>
      </c>
    </row>
    <row r="83" spans="1:8">
      <c r="A83">
        <v>9081</v>
      </c>
      <c r="B83" s="2" t="s">
        <v>87</v>
      </c>
      <c r="C83" s="2" t="s">
        <v>66</v>
      </c>
      <c r="D83">
        <v>76</v>
      </c>
      <c r="E83" t="str">
        <f>VLOOKUP(Enrollments6[[#This Row],[CourseFK]],Courses[],2,FALSE)</f>
        <v>Defence Against the Dark Arts</v>
      </c>
      <c r="F83" t="str">
        <f>VLOOKUP(Enrollments6[[#This Row],[CourseFK]],Courses[],3,FALSE)&amp;" "&amp;VLOOKUP(Enrollments6[[#This Row],[CourseFK]],Courses[],4,FALSE)</f>
        <v>Severus Snape</v>
      </c>
      <c r="G83" t="str">
        <f>VLOOKUP(Enrollments6[[#This Row],[StudentFK]],Students[],2,FALSE)&amp;" "&amp;VLOOKUP(Enrollments6[[#This Row],[StudentFK]],Students[],3,FALSE)</f>
        <v>Cedric Diggory</v>
      </c>
      <c r="H83" s="4" t="str">
        <f>VLOOKUP(VLOOKUP(Enrollments6[[#This Row],[StudentFK]],Students[],4,FALSE),Houses[],2,FALSE)</f>
        <v>Hufflepuff House</v>
      </c>
    </row>
    <row r="84" spans="1:8">
      <c r="A84">
        <v>9082</v>
      </c>
      <c r="B84" s="2" t="s">
        <v>88</v>
      </c>
      <c r="C84" s="2" t="s">
        <v>76</v>
      </c>
      <c r="D84">
        <v>96</v>
      </c>
      <c r="E84" t="str">
        <f>VLOOKUP(Enrollments6[[#This Row],[CourseFK]],Courses[],2,FALSE)</f>
        <v>Herbology</v>
      </c>
      <c r="F84" t="str">
        <f>VLOOKUP(Enrollments6[[#This Row],[CourseFK]],Courses[],3,FALSE)&amp;" "&amp;VLOOKUP(Enrollments6[[#This Row],[CourseFK]],Courses[],4,FALSE)</f>
        <v>Pomona Sprout</v>
      </c>
      <c r="G84" t="str">
        <f>VLOOKUP(Enrollments6[[#This Row],[StudentFK]],Students[],2,FALSE)&amp;" "&amp;VLOOKUP(Enrollments6[[#This Row],[StudentFK]],Students[],3,FALSE)</f>
        <v>George Weasley</v>
      </c>
      <c r="H84" s="4" t="str">
        <f>VLOOKUP(VLOOKUP(Enrollments6[[#This Row],[StudentFK]],Students[],4,FALSE),Houses[],2,FALSE)</f>
        <v>Gryffindor House</v>
      </c>
    </row>
    <row r="85" spans="1:8">
      <c r="A85">
        <v>9083</v>
      </c>
      <c r="B85" s="2" t="s">
        <v>89</v>
      </c>
      <c r="C85" s="2" t="s">
        <v>65</v>
      </c>
      <c r="D85">
        <v>85</v>
      </c>
      <c r="E85" t="str">
        <f>VLOOKUP(Enrollments6[[#This Row],[CourseFK]],Courses[],2,FALSE)</f>
        <v>Potions</v>
      </c>
      <c r="F85" t="str">
        <f>VLOOKUP(Enrollments6[[#This Row],[CourseFK]],Courses[],3,FALSE)&amp;" "&amp;VLOOKUP(Enrollments6[[#This Row],[CourseFK]],Courses[],4,FALSE)</f>
        <v>Horace Slughorn</v>
      </c>
      <c r="G85" t="str">
        <f>VLOOKUP(Enrollments6[[#This Row],[StudentFK]],Students[],2,FALSE)&amp;" "&amp;VLOOKUP(Enrollments6[[#This Row],[StudentFK]],Students[],3,FALSE)</f>
        <v>Vincent Crabbe</v>
      </c>
      <c r="H85" s="4" t="str">
        <f>VLOOKUP(VLOOKUP(Enrollments6[[#This Row],[StudentFK]],Students[],4,FALSE),Houses[],2,FALSE)</f>
        <v>Slytherin House</v>
      </c>
    </row>
    <row r="86" spans="1:8">
      <c r="A86">
        <v>9084</v>
      </c>
      <c r="B86" s="2" t="s">
        <v>88</v>
      </c>
      <c r="C86" s="2" t="s">
        <v>64</v>
      </c>
      <c r="D86">
        <v>76</v>
      </c>
      <c r="E86" t="str">
        <f>VLOOKUP(Enrollments6[[#This Row],[CourseFK]],Courses[],2,FALSE)</f>
        <v>Herbology</v>
      </c>
      <c r="F86" t="str">
        <f>VLOOKUP(Enrollments6[[#This Row],[CourseFK]],Courses[],3,FALSE)&amp;" "&amp;VLOOKUP(Enrollments6[[#This Row],[CourseFK]],Courses[],4,FALSE)</f>
        <v>Pomona Sprout</v>
      </c>
      <c r="G86" t="str">
        <f>VLOOKUP(Enrollments6[[#This Row],[StudentFK]],Students[],2,FALSE)&amp;" "&amp;VLOOKUP(Enrollments6[[#This Row],[StudentFK]],Students[],3,FALSE)</f>
        <v>Michael Corner</v>
      </c>
      <c r="H86" s="4" t="str">
        <f>VLOOKUP(VLOOKUP(Enrollments6[[#This Row],[StudentFK]],Students[],4,FALSE),Houses[],2,FALSE)</f>
        <v>Ravenclaw House</v>
      </c>
    </row>
    <row r="87" spans="1:8">
      <c r="A87">
        <v>9085</v>
      </c>
      <c r="B87" s="2" t="s">
        <v>91</v>
      </c>
      <c r="C87" s="2" t="s">
        <v>62</v>
      </c>
      <c r="D87">
        <v>96</v>
      </c>
      <c r="E87" t="str">
        <f>VLOOKUP(Enrollments6[[#This Row],[CourseFK]],Courses[],2,FALSE)</f>
        <v>Divination</v>
      </c>
      <c r="F87" t="str">
        <f>VLOOKUP(Enrollments6[[#This Row],[CourseFK]],Courses[],3,FALSE)&amp;" "&amp;VLOOKUP(Enrollments6[[#This Row],[CourseFK]],Courses[],4,FALSE)</f>
        <v>Sybill Trelawney</v>
      </c>
      <c r="G87" t="str">
        <f>VLOOKUP(Enrollments6[[#This Row],[StudentFK]],Students[],2,FALSE)&amp;" "&amp;VLOOKUP(Enrollments6[[#This Row],[StudentFK]],Students[],3,FALSE)</f>
        <v>Millicent Bulstrode</v>
      </c>
      <c r="H87" s="4" t="str">
        <f>VLOOKUP(VLOOKUP(Enrollments6[[#This Row],[StudentFK]],Students[],4,FALSE),Houses[],2,FALSE)</f>
        <v>Slytherin House</v>
      </c>
    </row>
    <row r="88" spans="1:8">
      <c r="A88">
        <v>9086</v>
      </c>
      <c r="B88" s="2" t="s">
        <v>86</v>
      </c>
      <c r="C88" s="2" t="s">
        <v>57</v>
      </c>
      <c r="D88">
        <v>71</v>
      </c>
      <c r="E88" t="str">
        <f>VLOOKUP(Enrollments6[[#This Row],[CourseFK]],Courses[],2,FALSE)</f>
        <v>Charms</v>
      </c>
      <c r="F88" t="str">
        <f>VLOOKUP(Enrollments6[[#This Row],[CourseFK]],Courses[],3,FALSE)&amp;" "&amp;VLOOKUP(Enrollments6[[#This Row],[CourseFK]],Courses[],4,FALSE)</f>
        <v>Filius Flitwick</v>
      </c>
      <c r="G88" t="str">
        <f>VLOOKUP(Enrollments6[[#This Row],[StudentFK]],Students[],2,FALSE)&amp;" "&amp;VLOOKUP(Enrollments6[[#This Row],[StudentFK]],Students[],3,FALSE)</f>
        <v>Hannah Abbott</v>
      </c>
      <c r="H88" s="4" t="str">
        <f>VLOOKUP(VLOOKUP(Enrollments6[[#This Row],[StudentFK]],Students[],4,FALSE),Houses[],2,FALSE)</f>
        <v>Hufflepuff House</v>
      </c>
    </row>
    <row r="89" spans="1:8">
      <c r="A89">
        <v>9087</v>
      </c>
      <c r="B89" s="2" t="s">
        <v>91</v>
      </c>
      <c r="C89" s="2" t="s">
        <v>75</v>
      </c>
      <c r="D89">
        <v>95</v>
      </c>
      <c r="E89" t="str">
        <f>VLOOKUP(Enrollments6[[#This Row],[CourseFK]],Courses[],2,FALSE)</f>
        <v>Divination</v>
      </c>
      <c r="F89" t="str">
        <f>VLOOKUP(Enrollments6[[#This Row],[CourseFK]],Courses[],3,FALSE)&amp;" "&amp;VLOOKUP(Enrollments6[[#This Row],[CourseFK]],Courses[],4,FALSE)</f>
        <v>Sybill Trelawney</v>
      </c>
      <c r="G89" t="str">
        <f>VLOOKUP(Enrollments6[[#This Row],[StudentFK]],Students[],2,FALSE)&amp;" "&amp;VLOOKUP(Enrollments6[[#This Row],[StudentFK]],Students[],3,FALSE)</f>
        <v>Fred Weasley</v>
      </c>
      <c r="H89" s="4" t="str">
        <f>VLOOKUP(VLOOKUP(Enrollments6[[#This Row],[StudentFK]],Students[],4,FALSE),Houses[],2,FALSE)</f>
        <v>Gryffindor House</v>
      </c>
    </row>
    <row r="90" spans="1:8">
      <c r="A90">
        <v>9088</v>
      </c>
      <c r="B90" s="2" t="s">
        <v>88</v>
      </c>
      <c r="C90" s="2" t="s">
        <v>79</v>
      </c>
      <c r="D90">
        <v>95</v>
      </c>
      <c r="E90" t="str">
        <f>VLOOKUP(Enrollments6[[#This Row],[CourseFK]],Courses[],2,FALSE)</f>
        <v>Herbology</v>
      </c>
      <c r="F90" t="str">
        <f>VLOOKUP(Enrollments6[[#This Row],[CourseFK]],Courses[],3,FALSE)&amp;" "&amp;VLOOKUP(Enrollments6[[#This Row],[CourseFK]],Courses[],4,FALSE)</f>
        <v>Pomona Sprout</v>
      </c>
      <c r="G90" t="str">
        <f>VLOOKUP(Enrollments6[[#This Row],[StudentFK]],Students[],2,FALSE)&amp;" "&amp;VLOOKUP(Enrollments6[[#This Row],[StudentFK]],Students[],3,FALSE)</f>
        <v>Harry Potter</v>
      </c>
      <c r="H90" s="4" t="str">
        <f>VLOOKUP(VLOOKUP(Enrollments6[[#This Row],[StudentFK]],Students[],4,FALSE),Houses[],2,FALSE)</f>
        <v>Gryffindor House</v>
      </c>
    </row>
    <row r="91" spans="1:8">
      <c r="A91">
        <v>9089</v>
      </c>
      <c r="B91" s="2" t="s">
        <v>90</v>
      </c>
      <c r="C91" s="2" t="s">
        <v>79</v>
      </c>
      <c r="D91">
        <v>75</v>
      </c>
      <c r="E91" t="str">
        <f>VLOOKUP(Enrollments6[[#This Row],[CourseFK]],Courses[],2,FALSE)</f>
        <v>Care of Magical Creatures</v>
      </c>
      <c r="F91" t="str">
        <f>VLOOKUP(Enrollments6[[#This Row],[CourseFK]],Courses[],3,FALSE)&amp;" "&amp;VLOOKUP(Enrollments6[[#This Row],[CourseFK]],Courses[],4,FALSE)</f>
        <v>Rubeus Hagrid</v>
      </c>
      <c r="G91" t="str">
        <f>VLOOKUP(Enrollments6[[#This Row],[StudentFK]],Students[],2,FALSE)&amp;" "&amp;VLOOKUP(Enrollments6[[#This Row],[StudentFK]],Students[],3,FALSE)</f>
        <v>Harry Potter</v>
      </c>
      <c r="H91" s="4" t="str">
        <f>VLOOKUP(VLOOKUP(Enrollments6[[#This Row],[StudentFK]],Students[],4,FALSE),Houses[],2,FALSE)</f>
        <v>Gryffindor House</v>
      </c>
    </row>
    <row r="92" spans="1:8">
      <c r="A92">
        <v>9090</v>
      </c>
      <c r="B92" s="2" t="s">
        <v>86</v>
      </c>
      <c r="C92" s="2" t="s">
        <v>68</v>
      </c>
      <c r="D92">
        <v>73</v>
      </c>
      <c r="E92" t="str">
        <f>VLOOKUP(Enrollments6[[#This Row],[CourseFK]],Courses[],2,FALSE)</f>
        <v>Charms</v>
      </c>
      <c r="F92" t="str">
        <f>VLOOKUP(Enrollments6[[#This Row],[CourseFK]],Courses[],3,FALSE)&amp;" "&amp;VLOOKUP(Enrollments6[[#This Row],[CourseFK]],Courses[],4,FALSE)</f>
        <v>Filius Flitwick</v>
      </c>
      <c r="G92" t="str">
        <f>VLOOKUP(Enrollments6[[#This Row],[StudentFK]],Students[],2,FALSE)&amp;" "&amp;VLOOKUP(Enrollments6[[#This Row],[StudentFK]],Students[],3,FALSE)</f>
        <v>Hermione Granger</v>
      </c>
      <c r="H92" s="4" t="str">
        <f>VLOOKUP(VLOOKUP(Enrollments6[[#This Row],[StudentFK]],Students[],4,FALSE),Houses[],2,FALSE)</f>
        <v>Gryffindor House</v>
      </c>
    </row>
    <row r="93" spans="1:8">
      <c r="A93">
        <v>9091</v>
      </c>
      <c r="B93" s="2" t="s">
        <v>87</v>
      </c>
      <c r="C93" s="2" t="s">
        <v>68</v>
      </c>
      <c r="D93">
        <v>75</v>
      </c>
      <c r="E93" t="str">
        <f>VLOOKUP(Enrollments6[[#This Row],[CourseFK]],Courses[],2,FALSE)</f>
        <v>Defence Against the Dark Arts</v>
      </c>
      <c r="F93" t="str">
        <f>VLOOKUP(Enrollments6[[#This Row],[CourseFK]],Courses[],3,FALSE)&amp;" "&amp;VLOOKUP(Enrollments6[[#This Row],[CourseFK]],Courses[],4,FALSE)</f>
        <v>Severus Snape</v>
      </c>
      <c r="G93" t="str">
        <f>VLOOKUP(Enrollments6[[#This Row],[StudentFK]],Students[],2,FALSE)&amp;" "&amp;VLOOKUP(Enrollments6[[#This Row],[StudentFK]],Students[],3,FALSE)</f>
        <v>Hermione Granger</v>
      </c>
      <c r="H93" s="4" t="str">
        <f>VLOOKUP(VLOOKUP(Enrollments6[[#This Row],[StudentFK]],Students[],4,FALSE),Houses[],2,FALSE)</f>
        <v>Gryffindor House</v>
      </c>
    </row>
    <row r="94" spans="1:8">
      <c r="A94">
        <v>9092</v>
      </c>
      <c r="B94" s="2" t="s">
        <v>90</v>
      </c>
      <c r="C94" s="2" t="s">
        <v>76</v>
      </c>
      <c r="D94">
        <v>73</v>
      </c>
      <c r="E94" t="str">
        <f>VLOOKUP(Enrollments6[[#This Row],[CourseFK]],Courses[],2,FALSE)</f>
        <v>Care of Magical Creatures</v>
      </c>
      <c r="F94" t="str">
        <f>VLOOKUP(Enrollments6[[#This Row],[CourseFK]],Courses[],3,FALSE)&amp;" "&amp;VLOOKUP(Enrollments6[[#This Row],[CourseFK]],Courses[],4,FALSE)</f>
        <v>Rubeus Hagrid</v>
      </c>
      <c r="G94" t="str">
        <f>VLOOKUP(Enrollments6[[#This Row],[StudentFK]],Students[],2,FALSE)&amp;" "&amp;VLOOKUP(Enrollments6[[#This Row],[StudentFK]],Students[],3,FALSE)</f>
        <v>George Weasley</v>
      </c>
      <c r="H94" s="4" t="str">
        <f>VLOOKUP(VLOOKUP(Enrollments6[[#This Row],[StudentFK]],Students[],4,FALSE),Houses[],2,FALSE)</f>
        <v>Gryffindor House</v>
      </c>
    </row>
    <row r="95" spans="1:8">
      <c r="A95">
        <v>9093</v>
      </c>
      <c r="B95" s="2" t="s">
        <v>87</v>
      </c>
      <c r="C95" s="2" t="s">
        <v>63</v>
      </c>
      <c r="D95">
        <v>94</v>
      </c>
      <c r="E95" t="str">
        <f>VLOOKUP(Enrollments6[[#This Row],[CourseFK]],Courses[],2,FALSE)</f>
        <v>Defence Against the Dark Arts</v>
      </c>
      <c r="F95" t="str">
        <f>VLOOKUP(Enrollments6[[#This Row],[CourseFK]],Courses[],3,FALSE)&amp;" "&amp;VLOOKUP(Enrollments6[[#This Row],[CourseFK]],Courses[],4,FALSE)</f>
        <v>Severus Snape</v>
      </c>
      <c r="G95" t="str">
        <f>VLOOKUP(Enrollments6[[#This Row],[StudentFK]],Students[],2,FALSE)&amp;" "&amp;VLOOKUP(Enrollments6[[#This Row],[StudentFK]],Students[],3,FALSE)</f>
        <v>Cho Chang</v>
      </c>
      <c r="H95" s="4" t="str">
        <f>VLOOKUP(VLOOKUP(Enrollments6[[#This Row],[StudentFK]],Students[],4,FALSE),Houses[],2,FALSE)</f>
        <v>Ravenclaw House</v>
      </c>
    </row>
    <row r="96" spans="1:8">
      <c r="A96">
        <v>9094</v>
      </c>
      <c r="B96" s="2" t="s">
        <v>87</v>
      </c>
      <c r="C96" s="2" t="s">
        <v>69</v>
      </c>
      <c r="D96">
        <v>76</v>
      </c>
      <c r="E96" t="str">
        <f>VLOOKUP(Enrollments6[[#This Row],[CourseFK]],Courses[],2,FALSE)</f>
        <v>Defence Against the Dark Arts</v>
      </c>
      <c r="F96" t="str">
        <f>VLOOKUP(Enrollments6[[#This Row],[CourseFK]],Courses[],3,FALSE)&amp;" "&amp;VLOOKUP(Enrollments6[[#This Row],[CourseFK]],Courses[],4,FALSE)</f>
        <v>Severus Snape</v>
      </c>
      <c r="G96" t="str">
        <f>VLOOKUP(Enrollments6[[#This Row],[StudentFK]],Students[],2,FALSE)&amp;" "&amp;VLOOKUP(Enrollments6[[#This Row],[StudentFK]],Students[],3,FALSE)</f>
        <v>Neville Longbottom</v>
      </c>
      <c r="H96" s="4" t="str">
        <f>VLOOKUP(VLOOKUP(Enrollments6[[#This Row],[StudentFK]],Students[],4,FALSE),Houses[],2,FALSE)</f>
        <v>Gryffindor House</v>
      </c>
    </row>
    <row r="97" spans="1:8">
      <c r="A97">
        <v>9095</v>
      </c>
      <c r="B97" s="2" t="s">
        <v>89</v>
      </c>
      <c r="C97" s="2" t="s">
        <v>79</v>
      </c>
      <c r="D97">
        <v>73</v>
      </c>
      <c r="E97" t="str">
        <f>VLOOKUP(Enrollments6[[#This Row],[CourseFK]],Courses[],2,FALSE)</f>
        <v>Potions</v>
      </c>
      <c r="F97" t="str">
        <f>VLOOKUP(Enrollments6[[#This Row],[CourseFK]],Courses[],3,FALSE)&amp;" "&amp;VLOOKUP(Enrollments6[[#This Row],[CourseFK]],Courses[],4,FALSE)</f>
        <v>Horace Slughorn</v>
      </c>
      <c r="G97" t="str">
        <f>VLOOKUP(Enrollments6[[#This Row],[StudentFK]],Students[],2,FALSE)&amp;" "&amp;VLOOKUP(Enrollments6[[#This Row],[StudentFK]],Students[],3,FALSE)</f>
        <v>Harry Potter</v>
      </c>
      <c r="H97" s="4" t="str">
        <f>VLOOKUP(VLOOKUP(Enrollments6[[#This Row],[StudentFK]],Students[],4,FALSE),Houses[],2,FALSE)</f>
        <v>Gryffindor House</v>
      </c>
    </row>
    <row r="98" spans="1:8">
      <c r="A98">
        <v>9096</v>
      </c>
      <c r="B98" s="2" t="s">
        <v>86</v>
      </c>
      <c r="C98" s="2" t="s">
        <v>64</v>
      </c>
      <c r="D98">
        <v>68</v>
      </c>
      <c r="E98" t="str">
        <f>VLOOKUP(Enrollments6[[#This Row],[CourseFK]],Courses[],2,FALSE)</f>
        <v>Charms</v>
      </c>
      <c r="F98" t="str">
        <f>VLOOKUP(Enrollments6[[#This Row],[CourseFK]],Courses[],3,FALSE)&amp;" "&amp;VLOOKUP(Enrollments6[[#This Row],[CourseFK]],Courses[],4,FALSE)</f>
        <v>Filius Flitwick</v>
      </c>
      <c r="G98" t="str">
        <f>VLOOKUP(Enrollments6[[#This Row],[StudentFK]],Students[],2,FALSE)&amp;" "&amp;VLOOKUP(Enrollments6[[#This Row],[StudentFK]],Students[],3,FALSE)</f>
        <v>Michael Corner</v>
      </c>
      <c r="H98" s="4" t="str">
        <f>VLOOKUP(VLOOKUP(Enrollments6[[#This Row],[StudentFK]],Students[],4,FALSE),Houses[],2,FALSE)</f>
        <v>Ravenclaw House</v>
      </c>
    </row>
    <row r="99" spans="1:8">
      <c r="A99">
        <v>9097</v>
      </c>
      <c r="B99" s="2" t="s">
        <v>86</v>
      </c>
      <c r="C99" s="2" t="s">
        <v>66</v>
      </c>
      <c r="D99">
        <v>67</v>
      </c>
      <c r="E99" t="str">
        <f>VLOOKUP(Enrollments6[[#This Row],[CourseFK]],Courses[],2,FALSE)</f>
        <v>Charms</v>
      </c>
      <c r="F99" t="str">
        <f>VLOOKUP(Enrollments6[[#This Row],[CourseFK]],Courses[],3,FALSE)&amp;" "&amp;VLOOKUP(Enrollments6[[#This Row],[CourseFK]],Courses[],4,FALSE)</f>
        <v>Filius Flitwick</v>
      </c>
      <c r="G99" t="str">
        <f>VLOOKUP(Enrollments6[[#This Row],[StudentFK]],Students[],2,FALSE)&amp;" "&amp;VLOOKUP(Enrollments6[[#This Row],[StudentFK]],Students[],3,FALSE)</f>
        <v>Cedric Diggory</v>
      </c>
      <c r="H99" s="4" t="str">
        <f>VLOOKUP(VLOOKUP(Enrollments6[[#This Row],[StudentFK]],Students[],4,FALSE),Houses[],2,FALSE)</f>
        <v>Hufflepuff House</v>
      </c>
    </row>
    <row r="100" spans="1:8">
      <c r="A100">
        <v>9098</v>
      </c>
      <c r="B100" s="2" t="s">
        <v>86</v>
      </c>
      <c r="C100" s="2" t="s">
        <v>61</v>
      </c>
      <c r="D100">
        <v>80</v>
      </c>
      <c r="E100" t="str">
        <f>VLOOKUP(Enrollments6[[#This Row],[CourseFK]],Courses[],2,FALSE)</f>
        <v>Charms</v>
      </c>
      <c r="F100" t="str">
        <f>VLOOKUP(Enrollments6[[#This Row],[CourseFK]],Courses[],3,FALSE)&amp;" "&amp;VLOOKUP(Enrollments6[[#This Row],[CourseFK]],Courses[],4,FALSE)</f>
        <v>Filius Flitwick</v>
      </c>
      <c r="G100" t="str">
        <f>VLOOKUP(Enrollments6[[#This Row],[StudentFK]],Students[],2,FALSE)&amp;" "&amp;VLOOKUP(Enrollments6[[#This Row],[StudentFK]],Students[],3,FALSE)</f>
        <v>Lavender Brown</v>
      </c>
      <c r="H100" s="4" t="str">
        <f>VLOOKUP(VLOOKUP(Enrollments6[[#This Row],[StudentFK]],Students[],4,FALSE),Houses[],2,FALSE)</f>
        <v>Gryffindor House</v>
      </c>
    </row>
    <row r="101" spans="1:8">
      <c r="A101">
        <v>9099</v>
      </c>
      <c r="B101" s="2" t="s">
        <v>88</v>
      </c>
      <c r="C101" s="2" t="s">
        <v>68</v>
      </c>
      <c r="D101">
        <v>95</v>
      </c>
      <c r="E101" t="str">
        <f>VLOOKUP(Enrollments6[[#This Row],[CourseFK]],Courses[],2,FALSE)</f>
        <v>Herbology</v>
      </c>
      <c r="F101" t="str">
        <f>VLOOKUP(Enrollments6[[#This Row],[CourseFK]],Courses[],3,FALSE)&amp;" "&amp;VLOOKUP(Enrollments6[[#This Row],[CourseFK]],Courses[],4,FALSE)</f>
        <v>Pomona Sprout</v>
      </c>
      <c r="G101" t="str">
        <f>VLOOKUP(Enrollments6[[#This Row],[StudentFK]],Students[],2,FALSE)&amp;" "&amp;VLOOKUP(Enrollments6[[#This Row],[StudentFK]],Students[],3,FALSE)</f>
        <v>Hermione Granger</v>
      </c>
      <c r="H101" s="4" t="str">
        <f>VLOOKUP(VLOOKUP(Enrollments6[[#This Row],[StudentFK]],Students[],4,FALSE),Houses[],2,FALSE)</f>
        <v>Gryffindor House</v>
      </c>
    </row>
    <row r="102" spans="1:8">
      <c r="A102">
        <v>9100</v>
      </c>
      <c r="B102" s="2" t="s">
        <v>89</v>
      </c>
      <c r="C102" s="2" t="s">
        <v>74</v>
      </c>
      <c r="D102">
        <v>97</v>
      </c>
      <c r="E102" t="str">
        <f>VLOOKUP(Enrollments6[[#This Row],[CourseFK]],Courses[],2,FALSE)</f>
        <v>Potions</v>
      </c>
      <c r="F102" t="str">
        <f>VLOOKUP(Enrollments6[[#This Row],[CourseFK]],Courses[],3,FALSE)&amp;" "&amp;VLOOKUP(Enrollments6[[#This Row],[CourseFK]],Courses[],4,FALSE)</f>
        <v>Horace Slughorn</v>
      </c>
      <c r="G102" t="str">
        <f>VLOOKUP(Enrollments6[[#This Row],[StudentFK]],Students[],2,FALSE)&amp;" "&amp;VLOOKUP(Enrollments6[[#This Row],[StudentFK]],Students[],3,FALSE)</f>
        <v>Parvati Patil</v>
      </c>
      <c r="H102" s="4" t="str">
        <f>VLOOKUP(VLOOKUP(Enrollments6[[#This Row],[StudentFK]],Students[],4,FALSE),Houses[],2,FALSE)</f>
        <v>Gryffindor House</v>
      </c>
    </row>
    <row r="103" spans="1:8">
      <c r="A103">
        <v>9101</v>
      </c>
      <c r="B103" s="2" t="s">
        <v>88</v>
      </c>
      <c r="C103" s="2" t="s">
        <v>58</v>
      </c>
      <c r="D103">
        <v>83</v>
      </c>
      <c r="E103" t="str">
        <f>VLOOKUP(Enrollments6[[#This Row],[CourseFK]],Courses[],2,FALSE)</f>
        <v>Herbology</v>
      </c>
      <c r="F103" t="str">
        <f>VLOOKUP(Enrollments6[[#This Row],[CourseFK]],Courses[],3,FALSE)&amp;" "&amp;VLOOKUP(Enrollments6[[#This Row],[CourseFK]],Courses[],4,FALSE)</f>
        <v>Pomona Sprout</v>
      </c>
      <c r="G103" t="str">
        <f>VLOOKUP(Enrollments6[[#This Row],[StudentFK]],Students[],2,FALSE)&amp;" "&amp;VLOOKUP(Enrollments6[[#This Row],[StudentFK]],Students[],3,FALSE)</f>
        <v>Katie Bell</v>
      </c>
      <c r="H103" s="4" t="str">
        <f>VLOOKUP(VLOOKUP(Enrollments6[[#This Row],[StudentFK]],Students[],4,FALSE),Houses[],2,FALSE)</f>
        <v>Gryffindor House</v>
      </c>
    </row>
    <row r="104" spans="1:8">
      <c r="A104">
        <v>9102</v>
      </c>
      <c r="B104" s="2" t="s">
        <v>87</v>
      </c>
      <c r="C104" s="2" t="s">
        <v>79</v>
      </c>
      <c r="D104">
        <v>97</v>
      </c>
      <c r="E104" t="str">
        <f>VLOOKUP(Enrollments6[[#This Row],[CourseFK]],Courses[],2,FALSE)</f>
        <v>Defence Against the Dark Arts</v>
      </c>
      <c r="F104" t="str">
        <f>VLOOKUP(Enrollments6[[#This Row],[CourseFK]],Courses[],3,FALSE)&amp;" "&amp;VLOOKUP(Enrollments6[[#This Row],[CourseFK]],Courses[],4,FALSE)</f>
        <v>Severus Snape</v>
      </c>
      <c r="G104" t="str">
        <f>VLOOKUP(Enrollments6[[#This Row],[StudentFK]],Students[],2,FALSE)&amp;" "&amp;VLOOKUP(Enrollments6[[#This Row],[StudentFK]],Students[],3,FALSE)</f>
        <v>Harry Potter</v>
      </c>
      <c r="H104" s="4" t="str">
        <f>VLOOKUP(VLOOKUP(Enrollments6[[#This Row],[StudentFK]],Students[],4,FALSE),Houses[],2,FALSE)</f>
        <v>Gryffindor House</v>
      </c>
    </row>
    <row r="105" spans="1:8">
      <c r="A105">
        <v>9103</v>
      </c>
      <c r="B105" s="2" t="s">
        <v>90</v>
      </c>
      <c r="C105" s="2" t="s">
        <v>69</v>
      </c>
      <c r="D105">
        <v>78</v>
      </c>
      <c r="E105" t="str">
        <f>VLOOKUP(Enrollments6[[#This Row],[CourseFK]],Courses[],2,FALSE)</f>
        <v>Care of Magical Creatures</v>
      </c>
      <c r="F105" t="str">
        <f>VLOOKUP(Enrollments6[[#This Row],[CourseFK]],Courses[],3,FALSE)&amp;" "&amp;VLOOKUP(Enrollments6[[#This Row],[CourseFK]],Courses[],4,FALSE)</f>
        <v>Rubeus Hagrid</v>
      </c>
      <c r="G105" t="str">
        <f>VLOOKUP(Enrollments6[[#This Row],[StudentFK]],Students[],2,FALSE)&amp;" "&amp;VLOOKUP(Enrollments6[[#This Row],[StudentFK]],Students[],3,FALSE)</f>
        <v>Neville Longbottom</v>
      </c>
      <c r="H105" s="4" t="str">
        <f>VLOOKUP(VLOOKUP(Enrollments6[[#This Row],[StudentFK]],Students[],4,FALSE),Houses[],2,FALSE)</f>
        <v>Gryffindor House</v>
      </c>
    </row>
    <row r="106" spans="1:8">
      <c r="A106">
        <v>9104</v>
      </c>
      <c r="B106" s="2" t="s">
        <v>88</v>
      </c>
      <c r="C106" s="2" t="s">
        <v>57</v>
      </c>
      <c r="D106">
        <v>91</v>
      </c>
      <c r="E106" t="str">
        <f>VLOOKUP(Enrollments6[[#This Row],[CourseFK]],Courses[],2,FALSE)</f>
        <v>Herbology</v>
      </c>
      <c r="F106" t="str">
        <f>VLOOKUP(Enrollments6[[#This Row],[CourseFK]],Courses[],3,FALSE)&amp;" "&amp;VLOOKUP(Enrollments6[[#This Row],[CourseFK]],Courses[],4,FALSE)</f>
        <v>Pomona Sprout</v>
      </c>
      <c r="G106" t="str">
        <f>VLOOKUP(Enrollments6[[#This Row],[StudentFK]],Students[],2,FALSE)&amp;" "&amp;VLOOKUP(Enrollments6[[#This Row],[StudentFK]],Students[],3,FALSE)</f>
        <v>Hannah Abbott</v>
      </c>
      <c r="H106" s="4" t="str">
        <f>VLOOKUP(VLOOKUP(Enrollments6[[#This Row],[StudentFK]],Students[],4,FALSE),Houses[],2,FALSE)</f>
        <v>Hufflepuff House</v>
      </c>
    </row>
    <row r="107" spans="1:8">
      <c r="A107">
        <v>9105</v>
      </c>
      <c r="B107" s="2" t="s">
        <v>89</v>
      </c>
      <c r="C107" s="2" t="s">
        <v>64</v>
      </c>
      <c r="D107">
        <v>76</v>
      </c>
      <c r="E107" t="str">
        <f>VLOOKUP(Enrollments6[[#This Row],[CourseFK]],Courses[],2,FALSE)</f>
        <v>Potions</v>
      </c>
      <c r="F107" t="str">
        <f>VLOOKUP(Enrollments6[[#This Row],[CourseFK]],Courses[],3,FALSE)&amp;" "&amp;VLOOKUP(Enrollments6[[#This Row],[CourseFK]],Courses[],4,FALSE)</f>
        <v>Horace Slughorn</v>
      </c>
      <c r="G107" t="str">
        <f>VLOOKUP(Enrollments6[[#This Row],[StudentFK]],Students[],2,FALSE)&amp;" "&amp;VLOOKUP(Enrollments6[[#This Row],[StudentFK]],Students[],3,FALSE)</f>
        <v>Michael Corner</v>
      </c>
      <c r="H107" s="4" t="str">
        <f>VLOOKUP(VLOOKUP(Enrollments6[[#This Row],[StudentFK]],Students[],4,FALSE),Houses[],2,FALSE)</f>
        <v>Ravenclaw House</v>
      </c>
    </row>
    <row r="108" spans="1:8">
      <c r="A108">
        <v>9106</v>
      </c>
      <c r="B108" s="2" t="s">
        <v>86</v>
      </c>
      <c r="C108" s="2" t="s">
        <v>63</v>
      </c>
      <c r="D108">
        <v>92</v>
      </c>
      <c r="E108" t="str">
        <f>VLOOKUP(Enrollments6[[#This Row],[CourseFK]],Courses[],2,FALSE)</f>
        <v>Charms</v>
      </c>
      <c r="F108" t="str">
        <f>VLOOKUP(Enrollments6[[#This Row],[CourseFK]],Courses[],3,FALSE)&amp;" "&amp;VLOOKUP(Enrollments6[[#This Row],[CourseFK]],Courses[],4,FALSE)</f>
        <v>Filius Flitwick</v>
      </c>
      <c r="G108" t="str">
        <f>VLOOKUP(Enrollments6[[#This Row],[StudentFK]],Students[],2,FALSE)&amp;" "&amp;VLOOKUP(Enrollments6[[#This Row],[StudentFK]],Students[],3,FALSE)</f>
        <v>Cho Chang</v>
      </c>
      <c r="H108" s="4" t="str">
        <f>VLOOKUP(VLOOKUP(Enrollments6[[#This Row],[StudentFK]],Students[],4,FALSE),Houses[],2,FALSE)</f>
        <v>Ravenclaw House</v>
      </c>
    </row>
    <row r="109" spans="1:8">
      <c r="A109">
        <v>9107</v>
      </c>
      <c r="B109" s="2" t="s">
        <v>90</v>
      </c>
      <c r="C109" s="2" t="s">
        <v>57</v>
      </c>
      <c r="D109">
        <v>93</v>
      </c>
      <c r="E109" t="str">
        <f>VLOOKUP(Enrollments6[[#This Row],[CourseFK]],Courses[],2,FALSE)</f>
        <v>Care of Magical Creatures</v>
      </c>
      <c r="F109" t="str">
        <f>VLOOKUP(Enrollments6[[#This Row],[CourseFK]],Courses[],3,FALSE)&amp;" "&amp;VLOOKUP(Enrollments6[[#This Row],[CourseFK]],Courses[],4,FALSE)</f>
        <v>Rubeus Hagrid</v>
      </c>
      <c r="G109" t="str">
        <f>VLOOKUP(Enrollments6[[#This Row],[StudentFK]],Students[],2,FALSE)&amp;" "&amp;VLOOKUP(Enrollments6[[#This Row],[StudentFK]],Students[],3,FALSE)</f>
        <v>Hannah Abbott</v>
      </c>
      <c r="H109" s="4" t="str">
        <f>VLOOKUP(VLOOKUP(Enrollments6[[#This Row],[StudentFK]],Students[],4,FALSE),Houses[],2,FALSE)</f>
        <v>Hufflepuff House</v>
      </c>
    </row>
    <row r="110" spans="1:8">
      <c r="A110">
        <v>9108</v>
      </c>
      <c r="B110" s="2" t="s">
        <v>90</v>
      </c>
      <c r="C110" s="2" t="s">
        <v>66</v>
      </c>
      <c r="D110">
        <v>68</v>
      </c>
      <c r="E110" t="str">
        <f>VLOOKUP(Enrollments6[[#This Row],[CourseFK]],Courses[],2,FALSE)</f>
        <v>Care of Magical Creatures</v>
      </c>
      <c r="F110" t="str">
        <f>VLOOKUP(Enrollments6[[#This Row],[CourseFK]],Courses[],3,FALSE)&amp;" "&amp;VLOOKUP(Enrollments6[[#This Row],[CourseFK]],Courses[],4,FALSE)</f>
        <v>Rubeus Hagrid</v>
      </c>
      <c r="G110" t="str">
        <f>VLOOKUP(Enrollments6[[#This Row],[StudentFK]],Students[],2,FALSE)&amp;" "&amp;VLOOKUP(Enrollments6[[#This Row],[StudentFK]],Students[],3,FALSE)</f>
        <v>Cedric Diggory</v>
      </c>
      <c r="H110" s="4" t="str">
        <f>VLOOKUP(VLOOKUP(Enrollments6[[#This Row],[StudentFK]],Students[],4,FALSE),Houses[],2,FALSE)</f>
        <v>Hufflepuff House</v>
      </c>
    </row>
    <row r="111" spans="1:8">
      <c r="A111">
        <v>9109</v>
      </c>
      <c r="B111" s="2" t="s">
        <v>89</v>
      </c>
      <c r="C111" s="2" t="s">
        <v>69</v>
      </c>
      <c r="D111">
        <v>88</v>
      </c>
      <c r="E111" t="str">
        <f>VLOOKUP(Enrollments6[[#This Row],[CourseFK]],Courses[],2,FALSE)</f>
        <v>Potions</v>
      </c>
      <c r="F111" t="str">
        <f>VLOOKUP(Enrollments6[[#This Row],[CourseFK]],Courses[],3,FALSE)&amp;" "&amp;VLOOKUP(Enrollments6[[#This Row],[CourseFK]],Courses[],4,FALSE)</f>
        <v>Horace Slughorn</v>
      </c>
      <c r="G111" t="str">
        <f>VLOOKUP(Enrollments6[[#This Row],[StudentFK]],Students[],2,FALSE)&amp;" "&amp;VLOOKUP(Enrollments6[[#This Row],[StudentFK]],Students[],3,FALSE)</f>
        <v>Neville Longbottom</v>
      </c>
      <c r="H111" s="4" t="str">
        <f>VLOOKUP(VLOOKUP(Enrollments6[[#This Row],[StudentFK]],Students[],4,FALSE),Houses[],2,FALSE)</f>
        <v>Gryffindor House</v>
      </c>
    </row>
    <row r="112" spans="1:8">
      <c r="A112">
        <v>9110</v>
      </c>
      <c r="B112" s="2" t="s">
        <v>90</v>
      </c>
      <c r="C112" s="2" t="s">
        <v>75</v>
      </c>
      <c r="D112">
        <v>65</v>
      </c>
      <c r="E112" t="str">
        <f>VLOOKUP(Enrollments6[[#This Row],[CourseFK]],Courses[],2,FALSE)</f>
        <v>Care of Magical Creatures</v>
      </c>
      <c r="F112" t="str">
        <f>VLOOKUP(Enrollments6[[#This Row],[CourseFK]],Courses[],3,FALSE)&amp;" "&amp;VLOOKUP(Enrollments6[[#This Row],[CourseFK]],Courses[],4,FALSE)</f>
        <v>Rubeus Hagrid</v>
      </c>
      <c r="G112" t="str">
        <f>VLOOKUP(Enrollments6[[#This Row],[StudentFK]],Students[],2,FALSE)&amp;" "&amp;VLOOKUP(Enrollments6[[#This Row],[StudentFK]],Students[],3,FALSE)</f>
        <v>Fred Weasley</v>
      </c>
      <c r="H112" s="4" t="str">
        <f>VLOOKUP(VLOOKUP(Enrollments6[[#This Row],[StudentFK]],Students[],4,FALSE),Houses[],2,FALSE)</f>
        <v>Gryffindor House</v>
      </c>
    </row>
    <row r="113" spans="1:8">
      <c r="A113">
        <v>9111</v>
      </c>
      <c r="B113" s="2" t="s">
        <v>89</v>
      </c>
      <c r="C113" s="2" t="s">
        <v>66</v>
      </c>
      <c r="D113">
        <v>91</v>
      </c>
      <c r="E113" t="str">
        <f>VLOOKUP(Enrollments6[[#This Row],[CourseFK]],Courses[],2,FALSE)</f>
        <v>Potions</v>
      </c>
      <c r="F113" t="str">
        <f>VLOOKUP(Enrollments6[[#This Row],[CourseFK]],Courses[],3,FALSE)&amp;" "&amp;VLOOKUP(Enrollments6[[#This Row],[CourseFK]],Courses[],4,FALSE)</f>
        <v>Horace Slughorn</v>
      </c>
      <c r="G113" t="str">
        <f>VLOOKUP(Enrollments6[[#This Row],[StudentFK]],Students[],2,FALSE)&amp;" "&amp;VLOOKUP(Enrollments6[[#This Row],[StudentFK]],Students[],3,FALSE)</f>
        <v>Cedric Diggory</v>
      </c>
      <c r="H113" s="4" t="str">
        <f>VLOOKUP(VLOOKUP(Enrollments6[[#This Row],[StudentFK]],Students[],4,FALSE),Houses[],2,FALSE)</f>
        <v>Hufflepuff House</v>
      </c>
    </row>
    <row r="114" spans="1:8">
      <c r="A114">
        <v>9112</v>
      </c>
      <c r="B114" s="2" t="s">
        <v>91</v>
      </c>
      <c r="C114" s="2" t="s">
        <v>68</v>
      </c>
      <c r="D114">
        <v>83</v>
      </c>
      <c r="E114" t="str">
        <f>VLOOKUP(Enrollments6[[#This Row],[CourseFK]],Courses[],2,FALSE)</f>
        <v>Divination</v>
      </c>
      <c r="F114" t="str">
        <f>VLOOKUP(Enrollments6[[#This Row],[CourseFK]],Courses[],3,FALSE)&amp;" "&amp;VLOOKUP(Enrollments6[[#This Row],[CourseFK]],Courses[],4,FALSE)</f>
        <v>Sybill Trelawney</v>
      </c>
      <c r="G114" t="str">
        <f>VLOOKUP(Enrollments6[[#This Row],[StudentFK]],Students[],2,FALSE)&amp;" "&amp;VLOOKUP(Enrollments6[[#This Row],[StudentFK]],Students[],3,FALSE)</f>
        <v>Hermione Granger</v>
      </c>
      <c r="H114" s="4" t="str">
        <f>VLOOKUP(VLOOKUP(Enrollments6[[#This Row],[StudentFK]],Students[],4,FALSE),Houses[],2,FALSE)</f>
        <v>Gryffindor House</v>
      </c>
    </row>
    <row r="115" spans="1:8">
      <c r="A115">
        <v>9113</v>
      </c>
      <c r="B115" s="2" t="s">
        <v>89</v>
      </c>
      <c r="C115" s="2" t="s">
        <v>75</v>
      </c>
      <c r="D115">
        <v>75</v>
      </c>
      <c r="E115" t="str">
        <f>VLOOKUP(Enrollments6[[#This Row],[CourseFK]],Courses[],2,FALSE)</f>
        <v>Potions</v>
      </c>
      <c r="F115" t="str">
        <f>VLOOKUP(Enrollments6[[#This Row],[CourseFK]],Courses[],3,FALSE)&amp;" "&amp;VLOOKUP(Enrollments6[[#This Row],[CourseFK]],Courses[],4,FALSE)</f>
        <v>Horace Slughorn</v>
      </c>
      <c r="G115" t="str">
        <f>VLOOKUP(Enrollments6[[#This Row],[StudentFK]],Students[],2,FALSE)&amp;" "&amp;VLOOKUP(Enrollments6[[#This Row],[StudentFK]],Students[],3,FALSE)</f>
        <v>Fred Weasley</v>
      </c>
      <c r="H115" s="4" t="str">
        <f>VLOOKUP(VLOOKUP(Enrollments6[[#This Row],[StudentFK]],Students[],4,FALSE),Houses[],2,FALSE)</f>
        <v>Gryffindor House</v>
      </c>
    </row>
    <row r="116" spans="1:8">
      <c r="A116">
        <v>9114</v>
      </c>
      <c r="B116" s="2" t="s">
        <v>88</v>
      </c>
      <c r="C116" s="2" t="s">
        <v>60</v>
      </c>
      <c r="D116">
        <v>72</v>
      </c>
      <c r="E116" t="str">
        <f>VLOOKUP(Enrollments6[[#This Row],[CourseFK]],Courses[],2,FALSE)</f>
        <v>Herbology</v>
      </c>
      <c r="F116" t="str">
        <f>VLOOKUP(Enrollments6[[#This Row],[CourseFK]],Courses[],3,FALSE)&amp;" "&amp;VLOOKUP(Enrollments6[[#This Row],[CourseFK]],Courses[],4,FALSE)</f>
        <v>Pomona Sprout</v>
      </c>
      <c r="G116" t="str">
        <f>VLOOKUP(Enrollments6[[#This Row],[StudentFK]],Students[],2,FALSE)&amp;" "&amp;VLOOKUP(Enrollments6[[#This Row],[StudentFK]],Students[],3,FALSE)</f>
        <v>Terry Boot</v>
      </c>
      <c r="H116" s="4" t="str">
        <f>VLOOKUP(VLOOKUP(Enrollments6[[#This Row],[StudentFK]],Students[],4,FALSE),Houses[],2,FALSE)</f>
        <v>Ravenclaw House</v>
      </c>
    </row>
    <row r="117" spans="1:8">
      <c r="A117">
        <v>9115</v>
      </c>
      <c r="B117" s="2" t="s">
        <v>90</v>
      </c>
      <c r="C117" s="2" t="s">
        <v>72</v>
      </c>
      <c r="D117">
        <v>65</v>
      </c>
      <c r="E117" t="str">
        <f>VLOOKUP(Enrollments6[[#This Row],[CourseFK]],Courses[],2,FALSE)</f>
        <v>Care of Magical Creatures</v>
      </c>
      <c r="F117" t="str">
        <f>VLOOKUP(Enrollments6[[#This Row],[CourseFK]],Courses[],3,FALSE)&amp;" "&amp;VLOOKUP(Enrollments6[[#This Row],[CourseFK]],Courses[],4,FALSE)</f>
        <v>Rubeus Hagrid</v>
      </c>
      <c r="G117" t="str">
        <f>VLOOKUP(Enrollments6[[#This Row],[StudentFK]],Students[],2,FALSE)&amp;" "&amp;VLOOKUP(Enrollments6[[#This Row],[StudentFK]],Students[],3,FALSE)</f>
        <v>Draco Malfoy</v>
      </c>
      <c r="H117" s="4" t="str">
        <f>VLOOKUP(VLOOKUP(Enrollments6[[#This Row],[StudentFK]],Students[],4,FALSE),Houses[],2,FALSE)</f>
        <v>Slytherin House</v>
      </c>
    </row>
    <row r="118" spans="1:8">
      <c r="A118">
        <v>9116</v>
      </c>
      <c r="B118" s="2" t="s">
        <v>87</v>
      </c>
      <c r="C118" s="2" t="s">
        <v>57</v>
      </c>
      <c r="D118">
        <v>92</v>
      </c>
      <c r="E118" t="str">
        <f>VLOOKUP(Enrollments6[[#This Row],[CourseFK]],Courses[],2,FALSE)</f>
        <v>Defence Against the Dark Arts</v>
      </c>
      <c r="F118" t="str">
        <f>VLOOKUP(Enrollments6[[#This Row],[CourseFK]],Courses[],3,FALSE)&amp;" "&amp;VLOOKUP(Enrollments6[[#This Row],[CourseFK]],Courses[],4,FALSE)</f>
        <v>Severus Snape</v>
      </c>
      <c r="G118" t="str">
        <f>VLOOKUP(Enrollments6[[#This Row],[StudentFK]],Students[],2,FALSE)&amp;" "&amp;VLOOKUP(Enrollments6[[#This Row],[StudentFK]],Students[],3,FALSE)</f>
        <v>Hannah Abbott</v>
      </c>
      <c r="H118" s="4" t="str">
        <f>VLOOKUP(VLOOKUP(Enrollments6[[#This Row],[StudentFK]],Students[],4,FALSE),Houses[],2,FALSE)</f>
        <v>Hufflepuff House</v>
      </c>
    </row>
    <row r="119" spans="1:8">
      <c r="A119">
        <v>9117</v>
      </c>
      <c r="B119" s="2" t="s">
        <v>90</v>
      </c>
      <c r="C119" s="2" t="s">
        <v>65</v>
      </c>
      <c r="D119">
        <v>98</v>
      </c>
      <c r="E119" t="str">
        <f>VLOOKUP(Enrollments6[[#This Row],[CourseFK]],Courses[],2,FALSE)</f>
        <v>Care of Magical Creatures</v>
      </c>
      <c r="F119" t="str">
        <f>VLOOKUP(Enrollments6[[#This Row],[CourseFK]],Courses[],3,FALSE)&amp;" "&amp;VLOOKUP(Enrollments6[[#This Row],[CourseFK]],Courses[],4,FALSE)</f>
        <v>Rubeus Hagrid</v>
      </c>
      <c r="G119" t="str">
        <f>VLOOKUP(Enrollments6[[#This Row],[StudentFK]],Students[],2,FALSE)&amp;" "&amp;VLOOKUP(Enrollments6[[#This Row],[StudentFK]],Students[],3,FALSE)</f>
        <v>Vincent Crabbe</v>
      </c>
      <c r="H119" s="4" t="str">
        <f>VLOOKUP(VLOOKUP(Enrollments6[[#This Row],[StudentFK]],Students[],4,FALSE),Houses[],2,FALSE)</f>
        <v>Slytherin House</v>
      </c>
    </row>
    <row r="120" spans="1:8">
      <c r="A120">
        <v>9118</v>
      </c>
      <c r="B120" s="2" t="s">
        <v>91</v>
      </c>
      <c r="C120" s="2" t="s">
        <v>76</v>
      </c>
      <c r="D120">
        <v>92</v>
      </c>
      <c r="E120" t="str">
        <f>VLOOKUP(Enrollments6[[#This Row],[CourseFK]],Courses[],2,FALSE)</f>
        <v>Divination</v>
      </c>
      <c r="F120" t="str">
        <f>VLOOKUP(Enrollments6[[#This Row],[CourseFK]],Courses[],3,FALSE)&amp;" "&amp;VLOOKUP(Enrollments6[[#This Row],[CourseFK]],Courses[],4,FALSE)</f>
        <v>Sybill Trelawney</v>
      </c>
      <c r="G120" t="str">
        <f>VLOOKUP(Enrollments6[[#This Row],[StudentFK]],Students[],2,FALSE)&amp;" "&amp;VLOOKUP(Enrollments6[[#This Row],[StudentFK]],Students[],3,FALSE)</f>
        <v>George Weasley</v>
      </c>
      <c r="H120" s="4" t="str">
        <f>VLOOKUP(VLOOKUP(Enrollments6[[#This Row],[StudentFK]],Students[],4,FALSE),Houses[],2,FALSE)</f>
        <v>Gryffindor House</v>
      </c>
    </row>
    <row r="121" spans="1:8">
      <c r="A121">
        <v>9119</v>
      </c>
      <c r="B121" s="2" t="s">
        <v>88</v>
      </c>
      <c r="C121" s="2" t="s">
        <v>74</v>
      </c>
      <c r="D121">
        <v>94</v>
      </c>
      <c r="E121" t="str">
        <f>VLOOKUP(Enrollments6[[#This Row],[CourseFK]],Courses[],2,FALSE)</f>
        <v>Herbology</v>
      </c>
      <c r="F121" t="str">
        <f>VLOOKUP(Enrollments6[[#This Row],[CourseFK]],Courses[],3,FALSE)&amp;" "&amp;VLOOKUP(Enrollments6[[#This Row],[CourseFK]],Courses[],4,FALSE)</f>
        <v>Pomona Sprout</v>
      </c>
      <c r="G121" t="str">
        <f>VLOOKUP(Enrollments6[[#This Row],[StudentFK]],Students[],2,FALSE)&amp;" "&amp;VLOOKUP(Enrollments6[[#This Row],[StudentFK]],Students[],3,FALSE)</f>
        <v>Parvati Patil</v>
      </c>
      <c r="H121" s="4" t="str">
        <f>VLOOKUP(VLOOKUP(Enrollments6[[#This Row],[StudentFK]],Students[],4,FALSE),Houses[],2,FALSE)</f>
        <v>Gryffindor House</v>
      </c>
    </row>
    <row r="122" spans="1:8">
      <c r="A122">
        <v>9120</v>
      </c>
      <c r="B122" s="2" t="s">
        <v>89</v>
      </c>
      <c r="C122" s="2" t="s">
        <v>60</v>
      </c>
      <c r="D122">
        <v>97</v>
      </c>
      <c r="E122" t="str">
        <f>VLOOKUP(Enrollments6[[#This Row],[CourseFK]],Courses[],2,FALSE)</f>
        <v>Potions</v>
      </c>
      <c r="F122" t="str">
        <f>VLOOKUP(Enrollments6[[#This Row],[CourseFK]],Courses[],3,FALSE)&amp;" "&amp;VLOOKUP(Enrollments6[[#This Row],[CourseFK]],Courses[],4,FALSE)</f>
        <v>Horace Slughorn</v>
      </c>
      <c r="G122" t="str">
        <f>VLOOKUP(Enrollments6[[#This Row],[StudentFK]],Students[],2,FALSE)&amp;" "&amp;VLOOKUP(Enrollments6[[#This Row],[StudentFK]],Students[],3,FALSE)</f>
        <v>Terry Boot</v>
      </c>
      <c r="H122" s="4" t="str">
        <f>VLOOKUP(VLOOKUP(Enrollments6[[#This Row],[StudentFK]],Students[],4,FALSE),Houses[],2,FALSE)</f>
        <v>Ravenclaw House</v>
      </c>
    </row>
    <row r="123" spans="1:8">
      <c r="A123">
        <v>9121</v>
      </c>
      <c r="B123" s="2" t="s">
        <v>91</v>
      </c>
      <c r="C123" s="2" t="s">
        <v>64</v>
      </c>
      <c r="D123">
        <v>68</v>
      </c>
      <c r="E123" t="str">
        <f>VLOOKUP(Enrollments6[[#This Row],[CourseFK]],Courses[],2,FALSE)</f>
        <v>Divination</v>
      </c>
      <c r="F123" t="str">
        <f>VLOOKUP(Enrollments6[[#This Row],[CourseFK]],Courses[],3,FALSE)&amp;" "&amp;VLOOKUP(Enrollments6[[#This Row],[CourseFK]],Courses[],4,FALSE)</f>
        <v>Sybill Trelawney</v>
      </c>
      <c r="G123" t="str">
        <f>VLOOKUP(Enrollments6[[#This Row],[StudentFK]],Students[],2,FALSE)&amp;" "&amp;VLOOKUP(Enrollments6[[#This Row],[StudentFK]],Students[],3,FALSE)</f>
        <v>Michael Corner</v>
      </c>
      <c r="H123" s="4" t="str">
        <f>VLOOKUP(VLOOKUP(Enrollments6[[#This Row],[StudentFK]],Students[],4,FALSE),Houses[],2,FALSE)</f>
        <v>Ravenclaw House</v>
      </c>
    </row>
    <row r="124" spans="1:8">
      <c r="A124">
        <v>9122</v>
      </c>
      <c r="B124" s="2" t="s">
        <v>90</v>
      </c>
      <c r="C124" s="2" t="s">
        <v>67</v>
      </c>
      <c r="D124">
        <v>65</v>
      </c>
      <c r="E124" t="str">
        <f>VLOOKUP(Enrollments6[[#This Row],[CourseFK]],Courses[],2,FALSE)</f>
        <v>Care of Magical Creatures</v>
      </c>
      <c r="F124" t="str">
        <f>VLOOKUP(Enrollments6[[#This Row],[CourseFK]],Courses[],3,FALSE)&amp;" "&amp;VLOOKUP(Enrollments6[[#This Row],[CourseFK]],Courses[],4,FALSE)</f>
        <v>Rubeus Hagrid</v>
      </c>
      <c r="G124" t="str">
        <f>VLOOKUP(Enrollments6[[#This Row],[StudentFK]],Students[],2,FALSE)&amp;" "&amp;VLOOKUP(Enrollments6[[#This Row],[StudentFK]],Students[],3,FALSE)</f>
        <v>Gregory Goyle</v>
      </c>
      <c r="H124" s="4" t="str">
        <f>VLOOKUP(VLOOKUP(Enrollments6[[#This Row],[StudentFK]],Students[],4,FALSE),Houses[],2,FALSE)</f>
        <v>Slytherin House</v>
      </c>
    </row>
    <row r="125" spans="1:8">
      <c r="A125">
        <v>9123</v>
      </c>
      <c r="B125" s="2" t="s">
        <v>86</v>
      </c>
      <c r="C125" s="2" t="s">
        <v>70</v>
      </c>
      <c r="D125">
        <v>88</v>
      </c>
      <c r="E125" t="str">
        <f>VLOOKUP(Enrollments6[[#This Row],[CourseFK]],Courses[],2,FALSE)</f>
        <v>Charms</v>
      </c>
      <c r="F125" t="str">
        <f>VLOOKUP(Enrollments6[[#This Row],[CourseFK]],Courses[],3,FALSE)&amp;" "&amp;VLOOKUP(Enrollments6[[#This Row],[CourseFK]],Courses[],4,FALSE)</f>
        <v>Filius Flitwick</v>
      </c>
      <c r="G125" t="str">
        <f>VLOOKUP(Enrollments6[[#This Row],[StudentFK]],Students[],2,FALSE)&amp;" "&amp;VLOOKUP(Enrollments6[[#This Row],[StudentFK]],Students[],3,FALSE)</f>
        <v>Luna Lovegood</v>
      </c>
      <c r="H125" s="4" t="str">
        <f>VLOOKUP(VLOOKUP(Enrollments6[[#This Row],[StudentFK]],Students[],4,FALSE),Houses[],2,FALSE)</f>
        <v>Ravenclaw House</v>
      </c>
    </row>
    <row r="126" spans="1:8">
      <c r="A126">
        <v>9124</v>
      </c>
      <c r="B126" s="2" t="s">
        <v>86</v>
      </c>
      <c r="C126" s="2" t="s">
        <v>65</v>
      </c>
      <c r="D126">
        <v>74</v>
      </c>
      <c r="E126" t="str">
        <f>VLOOKUP(Enrollments6[[#This Row],[CourseFK]],Courses[],2,FALSE)</f>
        <v>Charms</v>
      </c>
      <c r="F126" t="str">
        <f>VLOOKUP(Enrollments6[[#This Row],[CourseFK]],Courses[],3,FALSE)&amp;" "&amp;VLOOKUP(Enrollments6[[#This Row],[CourseFK]],Courses[],4,FALSE)</f>
        <v>Filius Flitwick</v>
      </c>
      <c r="G126" t="str">
        <f>VLOOKUP(Enrollments6[[#This Row],[StudentFK]],Students[],2,FALSE)&amp;" "&amp;VLOOKUP(Enrollments6[[#This Row],[StudentFK]],Students[],3,FALSE)</f>
        <v>Vincent Crabbe</v>
      </c>
      <c r="H126" s="4" t="str">
        <f>VLOOKUP(VLOOKUP(Enrollments6[[#This Row],[StudentFK]],Students[],4,FALSE),Houses[],2,FALSE)</f>
        <v>Slytherin House</v>
      </c>
    </row>
    <row r="127" spans="1:8">
      <c r="A127">
        <v>9125</v>
      </c>
      <c r="B127" s="2" t="s">
        <v>87</v>
      </c>
      <c r="C127" s="2" t="s">
        <v>62</v>
      </c>
      <c r="D127">
        <v>69</v>
      </c>
      <c r="E127" t="str">
        <f>VLOOKUP(Enrollments6[[#This Row],[CourseFK]],Courses[],2,FALSE)</f>
        <v>Defence Against the Dark Arts</v>
      </c>
      <c r="F127" t="str">
        <f>VLOOKUP(Enrollments6[[#This Row],[CourseFK]],Courses[],3,FALSE)&amp;" "&amp;VLOOKUP(Enrollments6[[#This Row],[CourseFK]],Courses[],4,FALSE)</f>
        <v>Severus Snape</v>
      </c>
      <c r="G127" t="str">
        <f>VLOOKUP(Enrollments6[[#This Row],[StudentFK]],Students[],2,FALSE)&amp;" "&amp;VLOOKUP(Enrollments6[[#This Row],[StudentFK]],Students[],3,FALSE)</f>
        <v>Millicent Bulstrode</v>
      </c>
      <c r="H127" s="4" t="str">
        <f>VLOOKUP(VLOOKUP(Enrollments6[[#This Row],[StudentFK]],Students[],4,FALSE),Houses[],2,FALSE)</f>
        <v>Slytherin House</v>
      </c>
    </row>
    <row r="128" spans="1:8">
      <c r="A128">
        <v>9126</v>
      </c>
      <c r="B128" s="2" t="s">
        <v>89</v>
      </c>
      <c r="C128" s="2" t="s">
        <v>67</v>
      </c>
      <c r="D128">
        <v>69</v>
      </c>
      <c r="E128" t="str">
        <f>VLOOKUP(Enrollments6[[#This Row],[CourseFK]],Courses[],2,FALSE)</f>
        <v>Potions</v>
      </c>
      <c r="F128" t="str">
        <f>VLOOKUP(Enrollments6[[#This Row],[CourseFK]],Courses[],3,FALSE)&amp;" "&amp;VLOOKUP(Enrollments6[[#This Row],[CourseFK]],Courses[],4,FALSE)</f>
        <v>Horace Slughorn</v>
      </c>
      <c r="G128" t="str">
        <f>VLOOKUP(Enrollments6[[#This Row],[StudentFK]],Students[],2,FALSE)&amp;" "&amp;VLOOKUP(Enrollments6[[#This Row],[StudentFK]],Students[],3,FALSE)</f>
        <v>Gregory Goyle</v>
      </c>
      <c r="H128" s="4" t="str">
        <f>VLOOKUP(VLOOKUP(Enrollments6[[#This Row],[StudentFK]],Students[],4,FALSE),Houses[],2,FALSE)</f>
        <v>Slytherin House</v>
      </c>
    </row>
    <row r="129" spans="1:8">
      <c r="A129">
        <v>9127</v>
      </c>
      <c r="B129" s="2" t="s">
        <v>89</v>
      </c>
      <c r="C129" s="2" t="s">
        <v>77</v>
      </c>
      <c r="D129">
        <v>89</v>
      </c>
      <c r="E129" t="str">
        <f>VLOOKUP(Enrollments6[[#This Row],[CourseFK]],Courses[],2,FALSE)</f>
        <v>Potions</v>
      </c>
      <c r="F129" t="str">
        <f>VLOOKUP(Enrollments6[[#This Row],[CourseFK]],Courses[],3,FALSE)&amp;" "&amp;VLOOKUP(Enrollments6[[#This Row],[CourseFK]],Courses[],4,FALSE)</f>
        <v>Horace Slughorn</v>
      </c>
      <c r="G129" t="str">
        <f>VLOOKUP(Enrollments6[[#This Row],[StudentFK]],Students[],2,FALSE)&amp;" "&amp;VLOOKUP(Enrollments6[[#This Row],[StudentFK]],Students[],3,FALSE)</f>
        <v>Ginny Weasley</v>
      </c>
      <c r="H129" s="4" t="str">
        <f>VLOOKUP(VLOOKUP(Enrollments6[[#This Row],[StudentFK]],Students[],4,FALSE),Houses[],2,FALSE)</f>
        <v>Gryffindor House</v>
      </c>
    </row>
    <row r="130" spans="1:8">
      <c r="A130">
        <v>9128</v>
      </c>
      <c r="B130" s="2" t="s">
        <v>91</v>
      </c>
      <c r="C130" s="2" t="s">
        <v>57</v>
      </c>
      <c r="D130">
        <v>68</v>
      </c>
      <c r="E130" t="str">
        <f>VLOOKUP(Enrollments6[[#This Row],[CourseFK]],Courses[],2,FALSE)</f>
        <v>Divination</v>
      </c>
      <c r="F130" t="str">
        <f>VLOOKUP(Enrollments6[[#This Row],[CourseFK]],Courses[],3,FALSE)&amp;" "&amp;VLOOKUP(Enrollments6[[#This Row],[CourseFK]],Courses[],4,FALSE)</f>
        <v>Sybill Trelawney</v>
      </c>
      <c r="G130" t="str">
        <f>VLOOKUP(Enrollments6[[#This Row],[StudentFK]],Students[],2,FALSE)&amp;" "&amp;VLOOKUP(Enrollments6[[#This Row],[StudentFK]],Students[],3,FALSE)</f>
        <v>Hannah Abbott</v>
      </c>
      <c r="H130" s="4" t="str">
        <f>VLOOKUP(VLOOKUP(Enrollments6[[#This Row],[StudentFK]],Students[],4,FALSE),Houses[],2,FALSE)</f>
        <v>Hufflepuff House</v>
      </c>
    </row>
    <row r="131" spans="1:8">
      <c r="A131">
        <v>9129</v>
      </c>
      <c r="B131" s="2" t="s">
        <v>90</v>
      </c>
      <c r="C131" s="2" t="s">
        <v>60</v>
      </c>
      <c r="D131">
        <v>76</v>
      </c>
      <c r="E131" t="str">
        <f>VLOOKUP(Enrollments6[[#This Row],[CourseFK]],Courses[],2,FALSE)</f>
        <v>Care of Magical Creatures</v>
      </c>
      <c r="F131" t="str">
        <f>VLOOKUP(Enrollments6[[#This Row],[CourseFK]],Courses[],3,FALSE)&amp;" "&amp;VLOOKUP(Enrollments6[[#This Row],[CourseFK]],Courses[],4,FALSE)</f>
        <v>Rubeus Hagrid</v>
      </c>
      <c r="G131" t="str">
        <f>VLOOKUP(Enrollments6[[#This Row],[StudentFK]],Students[],2,FALSE)&amp;" "&amp;VLOOKUP(Enrollments6[[#This Row],[StudentFK]],Students[],3,FALSE)</f>
        <v>Terry Boot</v>
      </c>
      <c r="H131" s="4" t="str">
        <f>VLOOKUP(VLOOKUP(Enrollments6[[#This Row],[StudentFK]],Students[],4,FALSE),Houses[],2,FALSE)</f>
        <v>Ravenclaw House</v>
      </c>
    </row>
    <row r="132" spans="1:8">
      <c r="A132">
        <v>9130</v>
      </c>
      <c r="B132" s="2" t="s">
        <v>88</v>
      </c>
      <c r="C132" s="2" t="s">
        <v>77</v>
      </c>
      <c r="D132">
        <v>91</v>
      </c>
      <c r="E132" t="str">
        <f>VLOOKUP(Enrollments6[[#This Row],[CourseFK]],Courses[],2,FALSE)</f>
        <v>Herbology</v>
      </c>
      <c r="F132" t="str">
        <f>VLOOKUP(Enrollments6[[#This Row],[CourseFK]],Courses[],3,FALSE)&amp;" "&amp;VLOOKUP(Enrollments6[[#This Row],[CourseFK]],Courses[],4,FALSE)</f>
        <v>Pomona Sprout</v>
      </c>
      <c r="G132" t="str">
        <f>VLOOKUP(Enrollments6[[#This Row],[StudentFK]],Students[],2,FALSE)&amp;" "&amp;VLOOKUP(Enrollments6[[#This Row],[StudentFK]],Students[],3,FALSE)</f>
        <v>Ginny Weasley</v>
      </c>
      <c r="H132" s="4" t="str">
        <f>VLOOKUP(VLOOKUP(Enrollments6[[#This Row],[StudentFK]],Students[],4,FALSE),Houses[],2,FALSE)</f>
        <v>Gryffindor House</v>
      </c>
    </row>
    <row r="133" spans="1:8">
      <c r="A133">
        <v>9131</v>
      </c>
      <c r="B133" s="2" t="s">
        <v>90</v>
      </c>
      <c r="C133" s="2" t="s">
        <v>58</v>
      </c>
      <c r="D133">
        <v>78</v>
      </c>
      <c r="E133" t="str">
        <f>VLOOKUP(Enrollments6[[#This Row],[CourseFK]],Courses[],2,FALSE)</f>
        <v>Care of Magical Creatures</v>
      </c>
      <c r="F133" t="str">
        <f>VLOOKUP(Enrollments6[[#This Row],[CourseFK]],Courses[],3,FALSE)&amp;" "&amp;VLOOKUP(Enrollments6[[#This Row],[CourseFK]],Courses[],4,FALSE)</f>
        <v>Rubeus Hagrid</v>
      </c>
      <c r="G133" t="str">
        <f>VLOOKUP(Enrollments6[[#This Row],[StudentFK]],Students[],2,FALSE)&amp;" "&amp;VLOOKUP(Enrollments6[[#This Row],[StudentFK]],Students[],3,FALSE)</f>
        <v>Katie Bell</v>
      </c>
      <c r="H133" s="4" t="str">
        <f>VLOOKUP(VLOOKUP(Enrollments6[[#This Row],[StudentFK]],Students[],4,FALSE),Houses[],2,FALSE)</f>
        <v>Gryffindor House</v>
      </c>
    </row>
    <row r="134" spans="1:8">
      <c r="A134">
        <v>9132</v>
      </c>
      <c r="B134" s="2" t="s">
        <v>89</v>
      </c>
      <c r="C134" s="2" t="s">
        <v>76</v>
      </c>
      <c r="D134">
        <v>89</v>
      </c>
      <c r="E134" t="str">
        <f>VLOOKUP(Enrollments6[[#This Row],[CourseFK]],Courses[],2,FALSE)</f>
        <v>Potions</v>
      </c>
      <c r="F134" t="str">
        <f>VLOOKUP(Enrollments6[[#This Row],[CourseFK]],Courses[],3,FALSE)&amp;" "&amp;VLOOKUP(Enrollments6[[#This Row],[CourseFK]],Courses[],4,FALSE)</f>
        <v>Horace Slughorn</v>
      </c>
      <c r="G134" t="str">
        <f>VLOOKUP(Enrollments6[[#This Row],[StudentFK]],Students[],2,FALSE)&amp;" "&amp;VLOOKUP(Enrollments6[[#This Row],[StudentFK]],Students[],3,FALSE)</f>
        <v>George Weasley</v>
      </c>
      <c r="H134" s="4" t="str">
        <f>VLOOKUP(VLOOKUP(Enrollments6[[#This Row],[StudentFK]],Students[],4,FALSE),Houses[],2,FALSE)</f>
        <v>Gryffindor House</v>
      </c>
    </row>
    <row r="135" spans="1:8">
      <c r="A135">
        <v>9133</v>
      </c>
      <c r="B135" s="2" t="s">
        <v>88</v>
      </c>
      <c r="C135" s="2" t="s">
        <v>70</v>
      </c>
      <c r="D135">
        <v>69</v>
      </c>
      <c r="E135" t="str">
        <f>VLOOKUP(Enrollments6[[#This Row],[CourseFK]],Courses[],2,FALSE)</f>
        <v>Herbology</v>
      </c>
      <c r="F135" t="str">
        <f>VLOOKUP(Enrollments6[[#This Row],[CourseFK]],Courses[],3,FALSE)&amp;" "&amp;VLOOKUP(Enrollments6[[#This Row],[CourseFK]],Courses[],4,FALSE)</f>
        <v>Pomona Sprout</v>
      </c>
      <c r="G135" t="str">
        <f>VLOOKUP(Enrollments6[[#This Row],[StudentFK]],Students[],2,FALSE)&amp;" "&amp;VLOOKUP(Enrollments6[[#This Row],[StudentFK]],Students[],3,FALSE)</f>
        <v>Luna Lovegood</v>
      </c>
      <c r="H135" s="4" t="str">
        <f>VLOOKUP(VLOOKUP(Enrollments6[[#This Row],[StudentFK]],Students[],4,FALSE),Houses[],2,FALSE)</f>
        <v>Ravenclaw House</v>
      </c>
    </row>
    <row r="136" spans="1:8">
      <c r="A136">
        <v>9134</v>
      </c>
      <c r="B136" s="2" t="s">
        <v>88</v>
      </c>
      <c r="C136" s="2" t="s">
        <v>67</v>
      </c>
      <c r="D136">
        <v>84</v>
      </c>
      <c r="E136" t="str">
        <f>VLOOKUP(Enrollments6[[#This Row],[CourseFK]],Courses[],2,FALSE)</f>
        <v>Herbology</v>
      </c>
      <c r="F136" t="str">
        <f>VLOOKUP(Enrollments6[[#This Row],[CourseFK]],Courses[],3,FALSE)&amp;" "&amp;VLOOKUP(Enrollments6[[#This Row],[CourseFK]],Courses[],4,FALSE)</f>
        <v>Pomona Sprout</v>
      </c>
      <c r="G136" t="str">
        <f>VLOOKUP(Enrollments6[[#This Row],[StudentFK]],Students[],2,FALSE)&amp;" "&amp;VLOOKUP(Enrollments6[[#This Row],[StudentFK]],Students[],3,FALSE)</f>
        <v>Gregory Goyle</v>
      </c>
      <c r="H136" s="4" t="str">
        <f>VLOOKUP(VLOOKUP(Enrollments6[[#This Row],[StudentFK]],Students[],4,FALSE),Houses[],2,FALSE)</f>
        <v>Slytherin House</v>
      </c>
    </row>
    <row r="137" spans="1:8">
      <c r="A137">
        <v>9135</v>
      </c>
      <c r="B137" s="2" t="s">
        <v>88</v>
      </c>
      <c r="C137" s="2" t="s">
        <v>65</v>
      </c>
      <c r="D137">
        <v>76</v>
      </c>
      <c r="E137" t="str">
        <f>VLOOKUP(Enrollments6[[#This Row],[CourseFK]],Courses[],2,FALSE)</f>
        <v>Herbology</v>
      </c>
      <c r="F137" t="str">
        <f>VLOOKUP(Enrollments6[[#This Row],[CourseFK]],Courses[],3,FALSE)&amp;" "&amp;VLOOKUP(Enrollments6[[#This Row],[CourseFK]],Courses[],4,FALSE)</f>
        <v>Pomona Sprout</v>
      </c>
      <c r="G137" t="str">
        <f>VLOOKUP(Enrollments6[[#This Row],[StudentFK]],Students[],2,FALSE)&amp;" "&amp;VLOOKUP(Enrollments6[[#This Row],[StudentFK]],Students[],3,FALSE)</f>
        <v>Vincent Crabbe</v>
      </c>
      <c r="H137" s="4" t="str">
        <f>VLOOKUP(VLOOKUP(Enrollments6[[#This Row],[StudentFK]],Students[],4,FALSE),Houses[],2,FALSE)</f>
        <v>Slytherin House</v>
      </c>
    </row>
    <row r="138" spans="1:8">
      <c r="A138">
        <v>9136</v>
      </c>
      <c r="B138" s="2" t="s">
        <v>86</v>
      </c>
      <c r="C138" s="2" t="s">
        <v>74</v>
      </c>
      <c r="D138">
        <v>85</v>
      </c>
      <c r="E138" t="str">
        <f>VLOOKUP(Enrollments6[[#This Row],[CourseFK]],Courses[],2,FALSE)</f>
        <v>Charms</v>
      </c>
      <c r="F138" t="str">
        <f>VLOOKUP(Enrollments6[[#This Row],[CourseFK]],Courses[],3,FALSE)&amp;" "&amp;VLOOKUP(Enrollments6[[#This Row],[CourseFK]],Courses[],4,FALSE)</f>
        <v>Filius Flitwick</v>
      </c>
      <c r="G138" t="str">
        <f>VLOOKUP(Enrollments6[[#This Row],[StudentFK]],Students[],2,FALSE)&amp;" "&amp;VLOOKUP(Enrollments6[[#This Row],[StudentFK]],Students[],3,FALSE)</f>
        <v>Parvati Patil</v>
      </c>
      <c r="H138" s="4" t="str">
        <f>VLOOKUP(VLOOKUP(Enrollments6[[#This Row],[StudentFK]],Students[],4,FALSE),Houses[],2,FALSE)</f>
        <v>Gryffindor House</v>
      </c>
    </row>
    <row r="139" spans="1:8">
      <c r="A139">
        <v>9136</v>
      </c>
      <c r="B139" s="2" t="s">
        <v>91</v>
      </c>
      <c r="C139" s="2" t="s">
        <v>69</v>
      </c>
      <c r="D139">
        <v>84</v>
      </c>
      <c r="E139" t="str">
        <f>VLOOKUP(Enrollments6[[#This Row],[CourseFK]],Courses[],2,FALSE)</f>
        <v>Divination</v>
      </c>
      <c r="F139" t="str">
        <f>VLOOKUP(Enrollments6[[#This Row],[CourseFK]],Courses[],3,FALSE)&amp;" "&amp;VLOOKUP(Enrollments6[[#This Row],[CourseFK]],Courses[],4,FALSE)</f>
        <v>Sybill Trelawney</v>
      </c>
      <c r="G139" t="str">
        <f>VLOOKUP(Enrollments6[[#This Row],[StudentFK]],Students[],2,FALSE)&amp;" "&amp;VLOOKUP(Enrollments6[[#This Row],[StudentFK]],Students[],3,FALSE)</f>
        <v>Neville Longbottom</v>
      </c>
      <c r="H139" s="4" t="str">
        <f>VLOOKUP(VLOOKUP(Enrollments6[[#This Row],[StudentFK]],Students[],4,FALSE),Houses[],2,FALSE)</f>
        <v>Gryffindor House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ERD</vt:lpstr>
      <vt:lpstr>Houses</vt:lpstr>
      <vt:lpstr>Students</vt:lpstr>
      <vt:lpstr>Courses</vt:lpstr>
      <vt:lpstr>Enrollments</vt:lpstr>
      <vt:lpstr>Sheet2</vt:lpstr>
      <vt:lpstr>FinalGradeSetup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Tucker</dc:creator>
  <cp:lastModifiedBy>Trent Tucker</cp:lastModifiedBy>
  <dcterms:created xsi:type="dcterms:W3CDTF">2020-05-28T21:39:42Z</dcterms:created>
  <dcterms:modified xsi:type="dcterms:W3CDTF">2020-05-30T01:52:35Z</dcterms:modified>
</cp:coreProperties>
</file>